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2\総務課\02財政係\36.財政状況資料集\311016【1030〆：広島県市町行財政課】平成29年度財政状況資料集（追加分）について\提出（統合済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<sst xmlns="http://schemas.openxmlformats.org/spreadsheetml/2006/main" count="1063" uniqueCount="584">
  <si>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</si>
  <si>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</si>
  <si>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</si>
  <si>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</si>
  <si>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</si>
  <si>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</si>
  <si>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</si>
  <si>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</si>
  <si>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</si>
  <si>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</si>
  <si>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</si>
  <si>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</si>
  <si>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</si>
  <si>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</si>
  <si>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</si>
  <si>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</si>
  <si>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</si>
  <si>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</si>
  <si>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</si>
  <si>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</si>
  <si>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</si>
  <si>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</si>
  <si>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</si>
  <si>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</si>
  <si>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</si>
  <si>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</si>
  <si>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</si>
  <si>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</si>
  <si>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</si>
  <si>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</si>
  <si>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</si>
  <si>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</si>
  <si>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</si>
  <si>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</si>
  <si>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</si>
  <si>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</si>
  <si>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</si>
  <si>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</si>
  <si>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</si>
  <si>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</si>
  <si>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</si>
  <si>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</si>
  <si>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</si>
  <si>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</si>
  <si>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</si>
  <si>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</si>
  <si>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</si>
  <si>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</si>
  <si>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</si>
  <si>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</si>
  <si>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</si>
  <si>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</si>
  <si>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</si>
  <si>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</si>
  <si>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</si>
  <si>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</si>
  <si>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</si>
  <si>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</si>
  <si>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</si>
  <si>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</si>
  <si>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</si>
  <si>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</si>
  <si>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</si>
  <si>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</si>
  <si>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</si>
  <si>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</si>
  <si>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</si>
  <si>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</si>
  <si>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</si>
  <si>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</si>
  <si>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</si>
  <si>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</si>
  <si>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</si>
  <si>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</si>
  <si>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</si>
  <si>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</si>
  <si>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</si>
  <si>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</si>
  <si>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</si>
  <si>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</si>
  <si>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</si>
  <si>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</si>
  <si>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</si>
  <si>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</si>
  <si>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</si>
  <si>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</si>
  <si>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</si>
  <si>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</si>
  <si>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</si>
  <si>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</si>
  <si>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</si>
  <si>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</si>
  <si>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</si>
  <si>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</si>
  <si>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</si>
  <si>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</si>
  <si>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</si>
  <si>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</si>
  <si>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</si>
  <si>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</si>
  <si>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</si>
  <si>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</si>
  <si>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</si>
  <si>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</si>
  <si>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</si>
  <si>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</si>
  <si>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</si>
  <si>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</si>
  <si>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</si>
  <si>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</si>
  <si>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</si>
  <si>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</si>
  <si>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</si>
  <si>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</si>
  <si>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</si>
  <si>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</si>
  <si>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</si>
  <si>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</si>
  <si>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</si>
  <si>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</si>
  <si>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</si>
  <si>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</si>
  <si>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</si>
  <si>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</si>
  <si>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</si>
  <si>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</si>
  <si>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</si>
  <si>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</si>
  <si>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</si>
  <si>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</si>
  <si>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</si>
  <si>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</si>
  <si>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</si>
  <si>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</si>
  <si>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</si>
  <si>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</si>
  <si>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</si>
  <si>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</si>
  <si>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</si>
  <si>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</si>
  <si>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</si>
  <si>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</si>
  <si>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</si>
  <si>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</si>
  <si>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</si>
  <si>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</si>
  <si>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</si>
  <si>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</si>
  <si>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</si>
  <si>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</si>
  <si>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</si>
  <si>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</si>
  <si>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</si>
  <si>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</si>
  <si>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</si>
  <si>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</si>
  <si>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</si>
  <si>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</si>
  <si>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</si>
  <si>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</si>
  <si>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</si>
  <si>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</si>
  <si>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</si>
  <si>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</si>
  <si>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</si>
  <si>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</si>
  <si>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</si>
  <si>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</si>
  <si>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</si>
  <si>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</si>
  <si>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</si>
  <si>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</si>
  <si>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</si>
  <si>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</si>
  <si>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</si>
  <si>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</si>
  <si>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</si>
  <si>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</si>
  <si>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</si>
  <si>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</si>
  <si>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</si>
  <si>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</si>
  <si>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</si>
  <si>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</si>
  <si>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</si>
  <si>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</si>
  <si>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</si>
  <si>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</si>
  <si>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</si>
  <si>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</si>
  <si>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</si>
  <si>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</si>
  <si>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</si>
  <si>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</si>
  <si>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</si>
  <si>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</si>
  <si>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</si>
  <si>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</si>
  <si>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</si>
  <si>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</si>
  <si>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</si>
  <si>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</si>
  <si>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</si>
  <si>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</si>
  <si>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</si>
  <si>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</si>
  <si>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</si>
  <si>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</si>
  <si>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</si>
  <si>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</si>
  <si>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</si>
  <si>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</si>
  <si>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</si>
  <si>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</si>
  <si>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</si>
  <si>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</si>
  <si>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広島県大崎上島町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</si>
  <si>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</si>
  <si>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</si>
  <si>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</si>
  <si>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</si>
  <si>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</si>
  <si>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</si>
  <si>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</si>
  <si>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</si>
  <si>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</si>
  <si>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</si>
  <si>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</si>
  <si>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</si>
  <si>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</si>
  <si>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</si>
  <si>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</si>
  <si>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</si>
  <si>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</si>
  <si>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</si>
  <si>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</si>
  <si>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</si>
  <si>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</si>
  <si>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</si>
  <si>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</si>
  <si>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</si>
  <si>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</si>
  <si>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</si>
  <si>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</si>
  <si>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</si>
  <si>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</si>
  <si>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</si>
  <si>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</si>
  <si>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</si>
  <si>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</si>
  <si>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</si>
  <si>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</si>
  <si>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</si>
  <si>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</si>
  <si>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</si>
  <si>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</si>
  <si>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</si>
  <si>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</si>
  <si>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</si>
  <si>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</si>
  <si>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</si>
  <si>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</si>
  <si>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</si>
  <si>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</si>
  <si>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</si>
  <si>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</si>
  <si>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</si>
  <si>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</si>
  <si>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</si>
  <si>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</si>
  <si>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</si>
  <si>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</si>
  <si>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</si>
  <si>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</si>
  <si>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</si>
  <si>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</si>
  <si>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</si>
  <si>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</si>
  <si>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</si>
  <si>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</si>
  <si>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</si>
  <si>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</si>
  <si>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</si>
  <si>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</si>
  <si>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</si>
  <si>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</si>
  <si>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</si>
  <si>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</si>
  <si>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</si>
  <si>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</si>
  <si>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</si>
  <si>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</si>
  <si>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</si>
  <si>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</si>
  <si>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</si>
  <si>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</si>
  <si>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</si>
  <si>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</si>
  <si>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</si>
  <si>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</si>
  <si>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</si>
  <si>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</si>
  <si>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</si>
  <si>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</si>
  <si>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</si>
  <si>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</si>
  <si>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</si>
  <si>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</si>
  <si>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</si>
  <si>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</si>
  <si>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</si>
  <si>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</si>
  <si>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</si>
  <si>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</si>
  <si>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</si>
  <si>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</si>
  <si>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</si>
  <si>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</si>
  <si>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</si>
  <si>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</si>
  <si>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</si>
  <si>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</si>
  <si>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</si>
  <si>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</si>
  <si>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</si>
  <si>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</si>
  <si>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</si>
  <si>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</si>
  <si>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</si>
  <si>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</si>
  <si>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</si>
  <si>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</si>
  <si>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</si>
  <si>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</si>
  <si>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</si>
  <si>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</si>
  <si>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</si>
  <si>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</si>
  <si>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</si>
  <si>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</si>
  <si>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</si>
  <si>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</si>
  <si>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</si>
  <si>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</si>
  <si>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</si>
  <si>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</si>
  <si>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</si>
  <si>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</si>
  <si>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</si>
  <si>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</si>
  <si>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</si>
  <si>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</si>
  <si>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</si>
  <si>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</si>
  <si>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</si>
  <si>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</si>
  <si>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</si>
  <si>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</si>
  <si>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</si>
  <si>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</si>
  <si>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</si>
  <si>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</si>
  <si>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</si>
  <si>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</si>
  <si>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</si>
  <si>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広島県大崎上島町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</si>
  <si>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</si>
  <si>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</si>
  <si>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</si>
  <si>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</si>
  <si>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</si>
  <si>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</si>
  <si>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</si>
  <si>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</si>
  <si>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</si>
  <si>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</si>
  <si>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</si>
  <si>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</si>
  <si>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</si>
  <si>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</si>
  <si>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</si>
  <si>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</si>
  <si>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</si>
  <si>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</si>
  <si>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</si>
  <si>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</si>
  <si>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</si>
  <si>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</si>
  <si>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</si>
  <si>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</si>
  <si>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</si>
  <si>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</si>
  <si>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</si>
  <si>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</si>
  <si>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</si>
  <si>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</si>
  <si>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</si>
  <si>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</si>
  <si>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</si>
  <si>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</si>
  <si>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</si>
  <si>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</si>
  <si>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</si>
  <si>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</si>
  <si>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</si>
  <si>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</si>
  <si>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</si>
  <si>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</si>
  <si>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</si>
  <si>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</si>
  <si>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</si>
  <si>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</si>
  <si>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漁業集落排水事業特別会計</t>
    <phoneticPr fontId="5"/>
  </si>
  <si>
    <t>交通事業特別会計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</si>
  <si>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</si>
  <si>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</si>
  <si>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</si>
  <si>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</si>
  <si>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</si>
  <si>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</si>
  <si>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</si>
  <si>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</si>
  <si>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</si>
  <si>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</si>
  <si>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</si>
  <si>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</si>
  <si>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</si>
  <si>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</si>
  <si>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</si>
  <si>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</si>
  <si>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</si>
  <si>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</si>
  <si>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</si>
  <si>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</si>
  <si>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</si>
  <si>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</si>
  <si>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</si>
  <si>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</si>
  <si>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</si>
  <si>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</si>
  <si>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</si>
  <si>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</si>
  <si>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</si>
  <si>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</si>
  <si>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</si>
  <si>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</si>
  <si>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</si>
  <si>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</si>
  <si>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</si>
  <si>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</si>
  <si>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</si>
  <si>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</si>
  <si>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</si>
  <si>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</si>
  <si>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</si>
  <si>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</si>
  <si>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</si>
  <si>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</si>
  <si>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</si>
  <si>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</si>
  <si>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</si>
  <si>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</si>
  <si>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</si>
  <si>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</si>
  <si>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</si>
  <si>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</si>
  <si>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</si>
  <si>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</si>
  <si>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</si>
  <si>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</si>
  <si>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</si>
  <si>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</si>
  <si>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</si>
  <si>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</si>
  <si>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</si>
  <si>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</si>
  <si>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</si>
  <si>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</si>
  <si>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</si>
  <si>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</si>
  <si>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</si>
  <si>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</si>
  <si>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</si>
  <si>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</si>
  <si>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</si>
  <si>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</si>
  <si>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</si>
  <si>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</si>
  <si>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</si>
  <si>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</si>
  <si>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</si>
  <si>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</si>
  <si>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</si>
  <si>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</si>
  <si>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</si>
  <si>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</si>
  <si>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</si>
  <si>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</si>
  <si>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</si>
  <si>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</si>
  <si>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</si>
  <si>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</si>
  <si>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</si>
  <si>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</si>
  <si>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</si>
  <si>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</si>
  <si>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</si>
  <si>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</si>
  <si>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</si>
  <si>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</si>
  <si>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</si>
  <si>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</si>
  <si>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</si>
  <si>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</si>
  <si>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</si>
  <si>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</si>
  <si>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</si>
  <si>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</si>
  <si>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</si>
  <si>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</si>
  <si>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</si>
  <si>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</si>
  <si>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</si>
  <si>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</si>
  <si>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</si>
  <si>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</si>
  <si>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</si>
  <si>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</si>
  <si>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</si>
  <si>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</si>
  <si>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</si>
  <si>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</si>
  <si>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</si>
  <si>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</si>
  <si>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</si>
  <si>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</si>
  <si>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</si>
  <si>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</si>
  <si>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</si>
  <si>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</si>
  <si>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</si>
  <si>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</si>
  <si>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</si>
  <si>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</si>
  <si>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</si>
  <si>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</si>
  <si>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</si>
  <si>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</si>
  <si>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</si>
  <si>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</si>
  <si>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</si>
  <si>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</si>
  <si>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</si>
  <si>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</si>
  <si>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</si>
  <si>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</si>
  <si>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</si>
  <si>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</si>
  <si>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</si>
  <si>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4.37</t>
  </si>
  <si>
    <t>一般会計</t>
  </si>
  <si>
    <t>介護保険事業特別会計</t>
  </si>
  <si>
    <t>水道事業会計</t>
  </si>
  <si>
    <t>国民健康保険事業特別会計</t>
  </si>
  <si>
    <t>港湾管理特別会計</t>
  </si>
  <si>
    <t>公共下水道事業特別会計</t>
  </si>
  <si>
    <t>農業集落排水事業特別会計</t>
  </si>
  <si>
    <t>漁業集落排水事業特別会計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</si>
  <si>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</si>
  <si>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</si>
  <si>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</si>
  <si>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</si>
  <si>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</si>
  <si>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</si>
  <si>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</si>
  <si>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</si>
  <si>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</si>
  <si>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</si>
  <si>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</si>
  <si>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</si>
  <si>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</si>
  <si>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</si>
  <si>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本町においては充当可能基金等により将来負担がない状態であり、引き続き計画的な資産の修繕、改修及び更新を行うこととしている。</t>
    <rPh sb="0" eb="2">
      <t>ホンチョウ</t>
    </rPh>
    <rPh sb="7" eb="9">
      <t>ジュウトウ</t>
    </rPh>
    <rPh sb="9" eb="11">
      <t>カノウ</t>
    </rPh>
    <rPh sb="11" eb="13">
      <t>キキン</t>
    </rPh>
    <rPh sb="13" eb="14">
      <t>トウ</t>
    </rPh>
    <rPh sb="17" eb="19">
      <t>ショウライ</t>
    </rPh>
    <rPh sb="19" eb="21">
      <t>フタン</t>
    </rPh>
    <rPh sb="24" eb="26">
      <t>ジョウタイ</t>
    </rPh>
    <rPh sb="30" eb="31">
      <t>ヒ</t>
    </rPh>
    <rPh sb="32" eb="33">
      <t>ツヅ</t>
    </rPh>
    <rPh sb="34" eb="37">
      <t>ケイカクテキ</t>
    </rPh>
    <rPh sb="38" eb="40">
      <t>シサン</t>
    </rPh>
    <rPh sb="41" eb="43">
      <t>シュウゼン</t>
    </rPh>
    <rPh sb="44" eb="46">
      <t>カイシュウ</t>
    </rPh>
    <rPh sb="46" eb="47">
      <t>オヨ</t>
    </rPh>
    <rPh sb="48" eb="50">
      <t>コウシン</t>
    </rPh>
    <rPh sb="51" eb="52">
      <t>オコナ</t>
    </rPh>
    <phoneticPr fontId="5"/>
  </si>
  <si>
    <t>過疎対策事業債や臨時財政対策債の借入、上下水道事業における起債の借入により、実質公債費比率は10.7%であり、類似団体と比して3.5ポイント高い状態だが、充当可能基金等により将来負担はない状態である。施設の改修や更新による起債借入は今後も必要であるが、その内容の徹底的な見直しを行い、また、基金を活用した繰上償還の実施等により、引き続き公債費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</si>
</sst>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D9DA-4ADB-94A0-A65FD7B7EB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65393</c:v>
                </c:pt>
                <c:pt idx="1">
                  <c:v>60696</c:v>
                </c:pt>
                <c:pt idx="2">
                  <c:v>90252</c:v>
                </c:pt>
                <c:pt idx="3">
                  <c:v>164948</c:v>
                </c:pt>
                <c:pt idx="4">
                  <c:v>213636</c:v>
                </c:pt>
              </c:numCache>
            </c:numRef>
          </c:val>
          <c:smooth val="0"/>
          <c:extLst xmlns:c16r2="http://schemas.microsoft.com/office/drawing/2015/06/chart">
            <c:ext xmlns:c16="http://schemas.microsoft.com/office/drawing/2014/chart" uri="{C3380CC4-5D6E-409C-BE32-E72D297353CC}">
              <c16:uniqueId val="{00000001-D9DA-4ADB-94A0-A65FD7B7EBF5}"/>
            </c:ext>
          </c:extLst>
        </c:ser>
        <c:dLbls>
          <c:showLegendKey val="0"/>
          <c:showVal val="0"/>
          <c:showCatName val="0"/>
          <c:showSerName val="0"/>
          <c:showPercent val="0"/>
          <c:showBubbleSize val="0"/>
        </c:dLbls>
        <c:marker val="1"/>
        <c:smooth val="0"/>
        <c:axId val="669733288"/>
        <c:axId val="669733680"/>
      </c:lineChart>
      <c:catAx>
        <c:axId val="66973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733680"/>
        <c:crosses val="autoZero"/>
        <c:auto val="1"/>
        <c:lblAlgn val="ctr"/>
        <c:lblOffset val="100"/>
        <c:tickLblSkip val="1"/>
        <c:tickMarkSkip val="1"/>
        <c:noMultiLvlLbl val="0"/>
      </c:catAx>
      <c:valAx>
        <c:axId val="669733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973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5.1100000000000003</c:v>
                </c:pt>
                <c:pt idx="1">
                  <c:v>4.51</c:v>
                </c:pt>
                <c:pt idx="2">
                  <c:v>4.8</c:v>
                </c:pt>
                <c:pt idx="3">
                  <c:v>6.99</c:v>
                </c:pt>
                <c:pt idx="4">
                  <c:v>3.31</c:v>
                </c:pt>
              </c:numCache>
            </c:numRef>
          </c:val>
          <c:extLst xmlns:c16r2="http://schemas.microsoft.com/office/drawing/2015/06/chart">
            <c:ext xmlns:c16="http://schemas.microsoft.com/office/drawing/2014/chart" uri="{C3380CC4-5D6E-409C-BE32-E72D297353CC}">
              <c16:uniqueId val="{00000000-BA9B-4BE4-8F1F-F14C00A47F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48.82</c:v>
                </c:pt>
                <c:pt idx="1">
                  <c:v>55.46</c:v>
                </c:pt>
                <c:pt idx="2">
                  <c:v>59.52</c:v>
                </c:pt>
                <c:pt idx="3">
                  <c:v>56.21</c:v>
                </c:pt>
                <c:pt idx="4">
                  <c:v>56.15</c:v>
                </c:pt>
              </c:numCache>
            </c:numRef>
          </c:val>
          <c:extLst xmlns:c16r2="http://schemas.microsoft.com/office/drawing/2015/06/chart">
            <c:ext xmlns:c16="http://schemas.microsoft.com/office/drawing/2014/chart" uri="{C3380CC4-5D6E-409C-BE32-E72D297353CC}">
              <c16:uniqueId val="{00000001-BA9B-4BE4-8F1F-F14C00A47FF0}"/>
            </c:ext>
          </c:extLst>
        </c:ser>
        <c:dLbls>
          <c:showLegendKey val="0"/>
          <c:showVal val="0"/>
          <c:showCatName val="0"/>
          <c:showSerName val="0"/>
          <c:showPercent val="0"/>
          <c:showBubbleSize val="0"/>
        </c:dLbls>
        <c:gapWidth val="250"/>
        <c:overlap val="100"/>
        <c:axId val="700295424"/>
        <c:axId val="700295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9.49</c:v>
                </c:pt>
                <c:pt idx="1">
                  <c:v>4.3499999999999996</c:v>
                </c:pt>
                <c:pt idx="2">
                  <c:v>2.64</c:v>
                </c:pt>
                <c:pt idx="3">
                  <c:v>-4.37</c:v>
                </c:pt>
                <c:pt idx="4">
                  <c:v>5.58</c:v>
                </c:pt>
              </c:numCache>
            </c:numRef>
          </c:val>
          <c:smooth val="0"/>
          <c:extLst xmlns:c16r2="http://schemas.microsoft.com/office/drawing/2015/06/chart">
            <c:ext xmlns:c16="http://schemas.microsoft.com/office/drawing/2014/chart" uri="{C3380CC4-5D6E-409C-BE32-E72D297353CC}">
              <c16:uniqueId val="{00000002-BA9B-4BE4-8F1F-F14C00A47FF0}"/>
            </c:ext>
          </c:extLst>
        </c:ser>
        <c:dLbls>
          <c:showLegendKey val="0"/>
          <c:showVal val="0"/>
          <c:showCatName val="0"/>
          <c:showSerName val="0"/>
          <c:showPercent val="0"/>
          <c:showBubbleSize val="0"/>
        </c:dLbls>
        <c:marker val="1"/>
        <c:smooth val="0"/>
        <c:axId val="700295424"/>
        <c:axId val="700295816"/>
      </c:lineChart>
      <c:catAx>
        <c:axId val="70029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0295816"/>
        <c:crosses val="autoZero"/>
        <c:auto val="1"/>
        <c:lblAlgn val="ctr"/>
        <c:lblOffset val="100"/>
        <c:tickLblSkip val="1"/>
        <c:tickMarkSkip val="1"/>
        <c:noMultiLvlLbl val="0"/>
      </c:catAx>
      <c:valAx>
        <c:axId val="70029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029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0.39</c:v>
                </c:pt>
                <c:pt idx="2">
                  <c:v>#N/A</c:v>
                </c:pt>
                <c:pt idx="3">
                  <c:v>0.64</c:v>
                </c:pt>
                <c:pt idx="4">
                  <c:v>#N/A</c:v>
                </c:pt>
                <c:pt idx="5">
                  <c:v>0.4</c:v>
                </c:pt>
                <c:pt idx="6">
                  <c:v>#N/A</c:v>
                </c:pt>
                <c:pt idx="7">
                  <c:v>1.02</c:v>
                </c:pt>
                <c:pt idx="8">
                  <c:v>#N/A</c:v>
                </c:pt>
                <c:pt idx="9">
                  <c:v>0.03</c:v>
                </c:pt>
              </c:numCache>
            </c:numRef>
          </c:val>
          <c:extLst xmlns:c16r2="http://schemas.microsoft.com/office/drawing/2015/06/chart">
            <c:ext xmlns:c16="http://schemas.microsoft.com/office/drawing/2014/chart" uri="{C3380CC4-5D6E-409C-BE32-E72D297353CC}">
              <c16:uniqueId val="{00000000-1054-4B01-A159-A42088DE9F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054-4B01-A159-A42088DE9F5B}"/>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0.08</c:v>
                </c:pt>
                <c:pt idx="4">
                  <c:v>#N/A</c:v>
                </c:pt>
                <c:pt idx="5">
                  <c:v>0.12</c:v>
                </c:pt>
                <c:pt idx="6">
                  <c:v>#N/A</c:v>
                </c:pt>
                <c:pt idx="7">
                  <c:v>0.2</c:v>
                </c:pt>
                <c:pt idx="8">
                  <c:v>#N/A</c:v>
                </c:pt>
                <c:pt idx="9">
                  <c:v>0.05</c:v>
                </c:pt>
              </c:numCache>
            </c:numRef>
          </c:val>
          <c:extLst xmlns:c16r2="http://schemas.microsoft.com/office/drawing/2015/06/chart">
            <c:ext xmlns:c16="http://schemas.microsoft.com/office/drawing/2014/chart" uri="{C3380CC4-5D6E-409C-BE32-E72D297353CC}">
              <c16:uniqueId val="{00000002-1054-4B01-A159-A42088DE9F5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0.2</c:v>
                </c:pt>
                <c:pt idx="8">
                  <c:v>#N/A</c:v>
                </c:pt>
                <c:pt idx="9">
                  <c:v>0.06</c:v>
                </c:pt>
              </c:numCache>
            </c:numRef>
          </c:val>
          <c:extLst xmlns:c16r2="http://schemas.microsoft.com/office/drawing/2015/06/chart">
            <c:ext xmlns:c16="http://schemas.microsoft.com/office/drawing/2014/chart" uri="{C3380CC4-5D6E-409C-BE32-E72D297353CC}">
              <c16:uniqueId val="{00000003-1054-4B01-A159-A42088DE9F5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0.16</c:v>
                </c:pt>
                <c:pt idx="4">
                  <c:v>#N/A</c:v>
                </c:pt>
                <c:pt idx="5">
                  <c:v>0.16</c:v>
                </c:pt>
                <c:pt idx="6">
                  <c:v>#N/A</c:v>
                </c:pt>
                <c:pt idx="7">
                  <c:v>0.23</c:v>
                </c:pt>
                <c:pt idx="8">
                  <c:v>#N/A</c:v>
                </c:pt>
                <c:pt idx="9">
                  <c:v>0.1</c:v>
                </c:pt>
              </c:numCache>
            </c:numRef>
          </c:val>
          <c:extLst xmlns:c16r2="http://schemas.microsoft.com/office/drawing/2015/06/chart">
            <c:ext xmlns:c16="http://schemas.microsoft.com/office/drawing/2014/chart" uri="{C3380CC4-5D6E-409C-BE32-E72D297353CC}">
              <c16:uniqueId val="{00000004-1054-4B01-A159-A42088DE9F5B}"/>
            </c:ext>
          </c:extLst>
        </c:ser>
        <c:ser>
          <c:idx val="5"/>
          <c:order val="5"/>
          <c:tx>
            <c:strRef>
              <c:f>データシート!$A$32</c:f>
              <c:strCache>
                <c:ptCount val="1"/>
                <c:pt idx="0">
                  <c:v>港湾管理特別会計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7.0000000000000007E-2</c:v>
                </c:pt>
                <c:pt idx="4">
                  <c:v>#N/A</c:v>
                </c:pt>
                <c:pt idx="5">
                  <c:v>0.13</c:v>
                </c:pt>
                <c:pt idx="6">
                  <c:v>#N/A</c:v>
                </c:pt>
                <c:pt idx="7">
                  <c:v>0.15</c:v>
                </c:pt>
                <c:pt idx="8">
                  <c:v>#N/A</c:v>
                </c:pt>
                <c:pt idx="9">
                  <c:v>0.11</c:v>
                </c:pt>
              </c:numCache>
            </c:numRef>
          </c:val>
          <c:extLst xmlns:c16r2="http://schemas.microsoft.com/office/drawing/2015/06/chart">
            <c:ext xmlns:c16="http://schemas.microsoft.com/office/drawing/2014/chart" uri="{C3380CC4-5D6E-409C-BE32-E72D297353CC}">
              <c16:uniqueId val="{00000005-1054-4B01-A159-A42088DE9F5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1.42</c:v>
                </c:pt>
                <c:pt idx="2">
                  <c:v>#N/A</c:v>
                </c:pt>
                <c:pt idx="3">
                  <c:v>0.53</c:v>
                </c:pt>
                <c:pt idx="4">
                  <c:v>#N/A</c:v>
                </c:pt>
                <c:pt idx="5">
                  <c:v>0.28000000000000003</c:v>
                </c:pt>
                <c:pt idx="6">
                  <c:v>#N/A</c:v>
                </c:pt>
                <c:pt idx="7">
                  <c:v>0.26</c:v>
                </c:pt>
                <c:pt idx="8">
                  <c:v>#N/A</c:v>
                </c:pt>
                <c:pt idx="9">
                  <c:v>0.4</c:v>
                </c:pt>
              </c:numCache>
            </c:numRef>
          </c:val>
          <c:extLst xmlns:c16r2="http://schemas.microsoft.com/office/drawing/2015/06/chart">
            <c:ext xmlns:c16="http://schemas.microsoft.com/office/drawing/2014/chart" uri="{C3380CC4-5D6E-409C-BE32-E72D297353CC}">
              <c16:uniqueId val="{00000006-1054-4B01-A159-A42088DE9F5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c:v>
                </c:pt>
              </c:numCache>
            </c:numRef>
          </c:val>
          <c:extLst xmlns:c16r2="http://schemas.microsoft.com/office/drawing/2015/06/chart">
            <c:ext xmlns:c16="http://schemas.microsoft.com/office/drawing/2014/chart" uri="{C3380CC4-5D6E-409C-BE32-E72D297353CC}">
              <c16:uniqueId val="{00000007-1054-4B01-A159-A42088DE9F5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0.73</c:v>
                </c:pt>
                <c:pt idx="2">
                  <c:v>#N/A</c:v>
                </c:pt>
                <c:pt idx="3">
                  <c:v>1.33</c:v>
                </c:pt>
                <c:pt idx="4">
                  <c:v>#N/A</c:v>
                </c:pt>
                <c:pt idx="5">
                  <c:v>1.29</c:v>
                </c:pt>
                <c:pt idx="6">
                  <c:v>#N/A</c:v>
                </c:pt>
                <c:pt idx="7">
                  <c:v>1.07</c:v>
                </c:pt>
                <c:pt idx="8">
                  <c:v>#N/A</c:v>
                </c:pt>
                <c:pt idx="9">
                  <c:v>1.42</c:v>
                </c:pt>
              </c:numCache>
            </c:numRef>
          </c:val>
          <c:extLst xmlns:c16r2="http://schemas.microsoft.com/office/drawing/2015/06/chart">
            <c:ext xmlns:c16="http://schemas.microsoft.com/office/drawing/2014/chart" uri="{C3380CC4-5D6E-409C-BE32-E72D297353CC}">
              <c16:uniqueId val="{00000008-1054-4B01-A159-A42088DE9F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4.96</c:v>
                </c:pt>
                <c:pt idx="2">
                  <c:v>#N/A</c:v>
                </c:pt>
                <c:pt idx="3">
                  <c:v>4.29</c:v>
                </c:pt>
                <c:pt idx="4">
                  <c:v>#N/A</c:v>
                </c:pt>
                <c:pt idx="5">
                  <c:v>4.59</c:v>
                </c:pt>
                <c:pt idx="6">
                  <c:v>#N/A</c:v>
                </c:pt>
                <c:pt idx="7">
                  <c:v>6.81</c:v>
                </c:pt>
                <c:pt idx="8">
                  <c:v>#N/A</c:v>
                </c:pt>
                <c:pt idx="9">
                  <c:v>3.19</c:v>
                </c:pt>
              </c:numCache>
            </c:numRef>
          </c:val>
          <c:extLst xmlns:c16r2="http://schemas.microsoft.com/office/drawing/2015/06/chart">
            <c:ext xmlns:c16="http://schemas.microsoft.com/office/drawing/2014/chart" uri="{C3380CC4-5D6E-409C-BE32-E72D297353CC}">
              <c16:uniqueId val="{00000009-1054-4B01-A159-A42088DE9F5B}"/>
            </c:ext>
          </c:extLst>
        </c:ser>
        <c:dLbls>
          <c:showLegendKey val="0"/>
          <c:showVal val="0"/>
          <c:showCatName val="0"/>
          <c:showSerName val="0"/>
          <c:showPercent val="0"/>
          <c:showBubbleSize val="0"/>
        </c:dLbls>
        <c:gapWidth val="150"/>
        <c:overlap val="100"/>
        <c:axId val="700296600"/>
        <c:axId val="192384184"/>
      </c:barChart>
      <c:catAx>
        <c:axId val="70029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84184"/>
        <c:crosses val="autoZero"/>
        <c:auto val="1"/>
        <c:lblAlgn val="ctr"/>
        <c:lblOffset val="100"/>
        <c:tickLblSkip val="1"/>
        <c:tickMarkSkip val="1"/>
        <c:noMultiLvlLbl val="0"/>
      </c:catAx>
      <c:valAx>
        <c:axId val="192384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0296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1409</c:v>
                </c:pt>
                <c:pt idx="5">
                  <c:v>1373</c:v>
                </c:pt>
                <c:pt idx="8">
                  <c:v>1265</c:v>
                </c:pt>
                <c:pt idx="11">
                  <c:v>1163</c:v>
                </c:pt>
                <c:pt idx="14">
                  <c:v>1089</c:v>
                </c:pt>
              </c:numCache>
            </c:numRef>
          </c:val>
          <c:extLst xmlns:c16r2="http://schemas.microsoft.com/office/drawing/2015/06/chart">
            <c:ext xmlns:c16="http://schemas.microsoft.com/office/drawing/2014/chart" uri="{C3380CC4-5D6E-409C-BE32-E72D297353CC}">
              <c16:uniqueId val="{00000000-8382-4338-92C0-0950BAB04D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82-4338-92C0-0950BAB04D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3</c:v>
                </c:pt>
                <c:pt idx="6">
                  <c:v>3</c:v>
                </c:pt>
                <c:pt idx="9">
                  <c:v>1</c:v>
                </c:pt>
                <c:pt idx="12">
                  <c:v>0</c:v>
                </c:pt>
              </c:numCache>
            </c:numRef>
          </c:val>
          <c:extLst xmlns:c16r2="http://schemas.microsoft.com/office/drawing/2015/06/chart">
            <c:ext xmlns:c16="http://schemas.microsoft.com/office/drawing/2014/chart" uri="{C3380CC4-5D6E-409C-BE32-E72D297353CC}">
              <c16:uniqueId val="{00000002-8382-4338-92C0-0950BAB04D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82-4338-92C0-0950BAB04D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119</c:v>
                </c:pt>
                <c:pt idx="3">
                  <c:v>118</c:v>
                </c:pt>
                <c:pt idx="6">
                  <c:v>117</c:v>
                </c:pt>
                <c:pt idx="9">
                  <c:v>130</c:v>
                </c:pt>
                <c:pt idx="12">
                  <c:v>157</c:v>
                </c:pt>
              </c:numCache>
            </c:numRef>
          </c:val>
          <c:extLst xmlns:c16r2="http://schemas.microsoft.com/office/drawing/2015/06/chart">
            <c:ext xmlns:c16="http://schemas.microsoft.com/office/drawing/2014/chart" uri="{C3380CC4-5D6E-409C-BE32-E72D297353CC}">
              <c16:uniqueId val="{00000004-8382-4338-92C0-0950BAB04D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82-4338-92C0-0950BAB04D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82-4338-92C0-0950BAB04D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1709</c:v>
                </c:pt>
                <c:pt idx="3">
                  <c:v>1657</c:v>
                </c:pt>
                <c:pt idx="6">
                  <c:v>1496</c:v>
                </c:pt>
                <c:pt idx="9">
                  <c:v>1351</c:v>
                </c:pt>
                <c:pt idx="12">
                  <c:v>1295</c:v>
                </c:pt>
              </c:numCache>
            </c:numRef>
          </c:val>
          <c:extLst xmlns:c16r2="http://schemas.microsoft.com/office/drawing/2015/06/chart">
            <c:ext xmlns:c16="http://schemas.microsoft.com/office/drawing/2014/chart" uri="{C3380CC4-5D6E-409C-BE32-E72D297353CC}">
              <c16:uniqueId val="{00000007-8382-4338-92C0-0950BAB04D64}"/>
            </c:ext>
          </c:extLst>
        </c:ser>
        <c:dLbls>
          <c:showLegendKey val="0"/>
          <c:showVal val="0"/>
          <c:showCatName val="0"/>
          <c:showSerName val="0"/>
          <c:showPercent val="0"/>
          <c:showBubbleSize val="0"/>
        </c:dLbls>
        <c:gapWidth val="100"/>
        <c:overlap val="100"/>
        <c:axId val="192384968"/>
        <c:axId val="19238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420</c:v>
                </c:pt>
                <c:pt idx="2">
                  <c:v>#N/A</c:v>
                </c:pt>
                <c:pt idx="3">
                  <c:v>#N/A</c:v>
                </c:pt>
                <c:pt idx="4">
                  <c:v>405</c:v>
                </c:pt>
                <c:pt idx="5">
                  <c:v>#N/A</c:v>
                </c:pt>
                <c:pt idx="6">
                  <c:v>#N/A</c:v>
                </c:pt>
                <c:pt idx="7">
                  <c:v>351</c:v>
                </c:pt>
                <c:pt idx="8">
                  <c:v>#N/A</c:v>
                </c:pt>
                <c:pt idx="9">
                  <c:v>#N/A</c:v>
                </c:pt>
                <c:pt idx="10">
                  <c:v>319</c:v>
                </c:pt>
                <c:pt idx="11">
                  <c:v>#N/A</c:v>
                </c:pt>
                <c:pt idx="12">
                  <c:v>#N/A</c:v>
                </c:pt>
                <c:pt idx="13">
                  <c:v>363</c:v>
                </c:pt>
                <c:pt idx="14">
                  <c:v>#N/A</c:v>
                </c:pt>
              </c:numCache>
            </c:numRef>
          </c:val>
          <c:smooth val="0"/>
          <c:extLst xmlns:c16r2="http://schemas.microsoft.com/office/drawing/2015/06/chart">
            <c:ext xmlns:c16="http://schemas.microsoft.com/office/drawing/2014/chart" uri="{C3380CC4-5D6E-409C-BE32-E72D297353CC}">
              <c16:uniqueId val="{00000008-8382-4338-92C0-0950BAB04D64}"/>
            </c:ext>
          </c:extLst>
        </c:ser>
        <c:dLbls>
          <c:showLegendKey val="0"/>
          <c:showVal val="0"/>
          <c:showCatName val="0"/>
          <c:showSerName val="0"/>
          <c:showPercent val="0"/>
          <c:showBubbleSize val="0"/>
        </c:dLbls>
        <c:marker val="1"/>
        <c:smooth val="0"/>
        <c:axId val="192384968"/>
        <c:axId val="192385360"/>
      </c:lineChart>
      <c:catAx>
        <c:axId val="19238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385360"/>
        <c:crosses val="autoZero"/>
        <c:auto val="1"/>
        <c:lblAlgn val="ctr"/>
        <c:lblOffset val="100"/>
        <c:tickLblSkip val="1"/>
        <c:tickMarkSkip val="1"/>
        <c:noMultiLvlLbl val="0"/>
      </c:catAx>
      <c:valAx>
        <c:axId val="19238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8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10162</c:v>
                </c:pt>
                <c:pt idx="5">
                  <c:v>9568</c:v>
                </c:pt>
                <c:pt idx="8">
                  <c:v>8992</c:v>
                </c:pt>
                <c:pt idx="11">
                  <c:v>9046</c:v>
                </c:pt>
                <c:pt idx="14">
                  <c:v>9429</c:v>
                </c:pt>
              </c:numCache>
            </c:numRef>
          </c:val>
          <c:extLst xmlns:c16r2="http://schemas.microsoft.com/office/drawing/2015/06/chart">
            <c:ext xmlns:c16="http://schemas.microsoft.com/office/drawing/2014/chart" uri="{C3380CC4-5D6E-409C-BE32-E72D297353CC}">
              <c16:uniqueId val="{00000000-BA1F-42ED-BC12-AA4D216265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94</c:v>
                </c:pt>
                <c:pt idx="5">
                  <c:v>85</c:v>
                </c:pt>
                <c:pt idx="8">
                  <c:v>80</c:v>
                </c:pt>
                <c:pt idx="11">
                  <c:v>70</c:v>
                </c:pt>
                <c:pt idx="14">
                  <c:v>60</c:v>
                </c:pt>
              </c:numCache>
            </c:numRef>
          </c:val>
          <c:extLst xmlns:c16r2="http://schemas.microsoft.com/office/drawing/2015/06/chart">
            <c:ext xmlns:c16="http://schemas.microsoft.com/office/drawing/2014/chart" uri="{C3380CC4-5D6E-409C-BE32-E72D297353CC}">
              <c16:uniqueId val="{00000001-BA1F-42ED-BC12-AA4D216265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4632</c:v>
                </c:pt>
                <c:pt idx="5">
                  <c:v>5003</c:v>
                </c:pt>
                <c:pt idx="8">
                  <c:v>5365</c:v>
                </c:pt>
                <c:pt idx="11">
                  <c:v>5203</c:v>
                </c:pt>
                <c:pt idx="14">
                  <c:v>4800</c:v>
                </c:pt>
              </c:numCache>
            </c:numRef>
          </c:val>
          <c:extLst xmlns:c16r2="http://schemas.microsoft.com/office/drawing/2015/06/chart">
            <c:ext xmlns:c16="http://schemas.microsoft.com/office/drawing/2014/chart" uri="{C3380CC4-5D6E-409C-BE32-E72D297353CC}">
              <c16:uniqueId val="{00000002-BA1F-42ED-BC12-AA4D216265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A1F-42ED-BC12-AA4D216265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1F-42ED-BC12-AA4D216265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1F-42ED-BC12-AA4D216265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1125</c:v>
                </c:pt>
                <c:pt idx="3">
                  <c:v>1045</c:v>
                </c:pt>
                <c:pt idx="6">
                  <c:v>975</c:v>
                </c:pt>
                <c:pt idx="9">
                  <c:v>898</c:v>
                </c:pt>
                <c:pt idx="12">
                  <c:v>906</c:v>
                </c:pt>
              </c:numCache>
            </c:numRef>
          </c:val>
          <c:extLst xmlns:c16r2="http://schemas.microsoft.com/office/drawing/2015/06/chart">
            <c:ext xmlns:c16="http://schemas.microsoft.com/office/drawing/2014/chart" uri="{C3380CC4-5D6E-409C-BE32-E72D297353CC}">
              <c16:uniqueId val="{00000006-BA1F-42ED-BC12-AA4D216265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7-BA1F-42ED-BC12-AA4D216265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2171</c:v>
                </c:pt>
                <c:pt idx="3">
                  <c:v>2069</c:v>
                </c:pt>
                <c:pt idx="6">
                  <c:v>1916</c:v>
                </c:pt>
                <c:pt idx="9">
                  <c:v>1849</c:v>
                </c:pt>
                <c:pt idx="12">
                  <c:v>1900</c:v>
                </c:pt>
              </c:numCache>
            </c:numRef>
          </c:val>
          <c:extLst xmlns:c16r2="http://schemas.microsoft.com/office/drawing/2015/06/chart">
            <c:ext xmlns:c16="http://schemas.microsoft.com/office/drawing/2014/chart" uri="{C3380CC4-5D6E-409C-BE32-E72D297353CC}">
              <c16:uniqueId val="{00000008-BA1F-42ED-BC12-AA4D216265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A1F-42ED-BC12-AA4D216265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11459</c:v>
                </c:pt>
                <c:pt idx="3">
                  <c:v>10700</c:v>
                </c:pt>
                <c:pt idx="6">
                  <c:v>10209</c:v>
                </c:pt>
                <c:pt idx="9">
                  <c:v>10154</c:v>
                </c:pt>
                <c:pt idx="12">
                  <c:v>9337</c:v>
                </c:pt>
              </c:numCache>
            </c:numRef>
          </c:val>
          <c:extLst xmlns:c16r2="http://schemas.microsoft.com/office/drawing/2015/06/chart">
            <c:ext xmlns:c16="http://schemas.microsoft.com/office/drawing/2014/chart" uri="{C3380CC4-5D6E-409C-BE32-E72D297353CC}">
              <c16:uniqueId val="{0000000A-BA1F-42ED-BC12-AA4D21626597}"/>
            </c:ext>
          </c:extLst>
        </c:ser>
        <c:dLbls>
          <c:showLegendKey val="0"/>
          <c:showVal val="0"/>
          <c:showCatName val="0"/>
          <c:showSerName val="0"/>
          <c:showPercent val="0"/>
          <c:showBubbleSize val="0"/>
        </c:dLbls>
        <c:gapWidth val="100"/>
        <c:overlap val="100"/>
        <c:axId val="736450680"/>
        <c:axId val="73645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A1F-42ED-BC12-AA4D21626597}"/>
            </c:ext>
          </c:extLst>
        </c:ser>
        <c:dLbls>
          <c:showLegendKey val="0"/>
          <c:showVal val="0"/>
          <c:showCatName val="0"/>
          <c:showSerName val="0"/>
          <c:showPercent val="0"/>
          <c:showBubbleSize val="0"/>
        </c:dLbls>
        <c:marker val="1"/>
        <c:smooth val="0"/>
        <c:axId val="736450680"/>
        <c:axId val="736451072"/>
      </c:lineChart>
      <c:catAx>
        <c:axId val="73645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6451072"/>
        <c:crosses val="autoZero"/>
        <c:auto val="1"/>
        <c:lblAlgn val="ctr"/>
        <c:lblOffset val="100"/>
        <c:tickLblSkip val="1"/>
        <c:tickMarkSkip val="1"/>
        <c:noMultiLvlLbl val="0"/>
      </c:catAx>
      <c:valAx>
        <c:axId val="7364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45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2690</c:v>
                </c:pt>
                <c:pt idx="1">
                  <c:v>2419</c:v>
                </c:pt>
                <c:pt idx="2">
                  <c:v>2373</c:v>
                </c:pt>
              </c:numCache>
            </c:numRef>
          </c:val>
          <c:extLst xmlns:c16r2="http://schemas.microsoft.com/office/drawing/2015/06/chart">
            <c:ext xmlns:c16="http://schemas.microsoft.com/office/drawing/2014/chart" uri="{C3380CC4-5D6E-409C-BE32-E72D297353CC}">
              <c16:uniqueId val="{00000000-5946-470E-8A3B-22E3FDF445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975</c:v>
                </c:pt>
                <c:pt idx="1">
                  <c:v>1011</c:v>
                </c:pt>
                <c:pt idx="2">
                  <c:v>570</c:v>
                </c:pt>
              </c:numCache>
            </c:numRef>
          </c:val>
          <c:extLst xmlns:c16r2="http://schemas.microsoft.com/office/drawing/2015/06/chart">
            <c:ext xmlns:c16="http://schemas.microsoft.com/office/drawing/2014/chart" uri="{C3380CC4-5D6E-409C-BE32-E72D297353CC}">
              <c16:uniqueId val="{00000001-5946-470E-8A3B-22E3FDF445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2630</c:v>
                </c:pt>
                <c:pt idx="1">
                  <c:v>2848</c:v>
                </c:pt>
                <c:pt idx="2">
                  <c:v>2955</c:v>
                </c:pt>
              </c:numCache>
            </c:numRef>
          </c:val>
          <c:extLst xmlns:c16r2="http://schemas.microsoft.com/office/drawing/2015/06/chart">
            <c:ext xmlns:c16="http://schemas.microsoft.com/office/drawing/2014/chart" uri="{C3380CC4-5D6E-409C-BE32-E72D297353CC}">
              <c16:uniqueId val="{00000002-5946-470E-8A3B-22E3FDF4452D}"/>
            </c:ext>
          </c:extLst>
        </c:ser>
        <c:dLbls>
          <c:showLegendKey val="0"/>
          <c:showVal val="0"/>
          <c:showCatName val="0"/>
          <c:showSerName val="0"/>
          <c:showPercent val="0"/>
          <c:showBubbleSize val="0"/>
        </c:dLbls>
        <c:gapWidth val="120"/>
        <c:overlap val="100"/>
        <c:axId val="736451464"/>
        <c:axId val="736452248"/>
      </c:barChart>
      <c:catAx>
        <c:axId val="73645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6452248"/>
        <c:crosses val="autoZero"/>
        <c:auto val="1"/>
        <c:lblAlgn val="ctr"/>
        <c:lblOffset val="100"/>
        <c:tickLblSkip val="1"/>
        <c:tickMarkSkip val="1"/>
        <c:noMultiLvlLbl val="0"/>
      </c:catAx>
      <c:valAx>
        <c:axId val="736452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645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1B-44E1-BBD5-3AB9A2F5B921}"/>
                </c:ext>
                <c:ext xmlns:c15="http://schemas.microsoft.com/office/drawing/2012/chart" uri="{CE6537A1-D6FC-4f65-9D91-7224C49458BB}">
                  <c15:dlblFieldTable>
                    <c15:dlblFTEntry>
                      <c15:txfldGUID>{F57416A8-246B-4C9B-89B3-8FE6D6A1892F}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1B-44E1-BBD5-3AB9A2F5B921}"/>
                </c:ext>
                <c:ext xmlns:c15="http://schemas.microsoft.com/office/drawing/2012/chart" uri="{CE6537A1-D6FC-4f65-9D91-7224C49458BB}">
                  <c15:dlblFieldTable>
                    <c15:dlblFTEntry>
                      <c15:txfldGUID>{6DB6FA91-1D0A-4CEC-A6EA-CD4F6763E871}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1B-44E1-BBD5-3AB9A2F5B921}"/>
                </c:ext>
                <c:ext xmlns:c15="http://schemas.microsoft.com/office/drawing/2012/chart" uri="{CE6537A1-D6FC-4f65-9D91-7224C49458BB}">
                  <c15:dlblFieldTable>
                    <c15:dlblFTEntry>
                      <c15:txfldGUID>{4BE05E57-407D-434C-A748-680A2F40875B}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1B-44E1-BBD5-3AB9A2F5B921}"/>
                </c:ext>
                <c:ext xmlns:c15="http://schemas.microsoft.com/office/drawing/2012/chart" uri="{CE6537A1-D6FC-4f65-9D91-7224C49458BB}">
                  <c15:dlblFieldTable>
                    <c15:dlblFTEntry>
                      <c15:txfldGUID>{3B4038E3-89C3-4153-A093-4AB3AEF20027}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1B-44E1-BBD5-3AB9A2F5B921}"/>
                </c:ext>
                <c:ext xmlns:c15="http://schemas.microsoft.com/office/drawing/2012/chart" uri="{CE6537A1-D6FC-4f65-9D91-7224C49458BB}">
                  <c15:dlblFieldTable>
                    <c15:dlblFTEntry>
                      <c15:txfldGUID>{97A7FF9F-1A77-4F84-A285-9938D09C76B4}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1B-44E1-BBD5-3AB9A2F5B921}"/>
                </c:ext>
                <c:ext xmlns:c15="http://schemas.microsoft.com/office/drawing/2012/chart" uri="{CE6537A1-D6FC-4f65-9D91-7224C49458BB}">
                  <c15:dlblFieldTable>
                    <c15:dlblFTEntry>
                      <c15:txfldGUID>{BB51C877-19D8-4547-B996-E96CB9094810}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1B-44E1-BBD5-3AB9A2F5B921}"/>
                </c:ext>
                <c:ext xmlns:c15="http://schemas.microsoft.com/office/drawing/2012/chart" uri="{CE6537A1-D6FC-4f65-9D91-7224C49458BB}">
                  <c15:dlblFieldTable>
                    <c15:dlblFTEntry>
                      <c15:txfldGUID>{C29CBCC9-0A9B-4796-AE6A-D764AA7AE01B}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1B-44E1-BBD5-3AB9A2F5B921}"/>
                </c:ext>
                <c:ext xmlns:c15="http://schemas.microsoft.com/office/drawing/2012/chart" uri="{CE6537A1-D6FC-4f65-9D91-7224C49458BB}">
                  <c15:dlblFieldTable>
                    <c15:dlblFTEntry>
                      <c15:txfldGUID>{682B0069-3F60-4EA7-A220-44F6301CAC50}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1B-44E1-BBD5-3AB9A2F5B921}"/>
                </c:ext>
                <c:ext xmlns:c15="http://schemas.microsoft.com/office/drawing/2012/chart" uri="{CE6537A1-D6FC-4f65-9D91-7224C49458BB}">
                  <c15:dlblFieldTable>
                    <c15:dlblFTEntry>
                      <c15:txfldGUID>{2964002C-4792-4165-8D9A-CCFC40A9BA38}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50.5</c:v>
                </c:pt>
                <c:pt idx="24">
                  <c:v>52.3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31B-44E1-BBD5-3AB9A2F5B9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1B-44E1-BBD5-3AB9A2F5B921}"/>
                </c:ext>
                <c:ext xmlns:c15="http://schemas.microsoft.com/office/drawing/2012/chart" uri="{CE6537A1-D6FC-4f65-9D91-7224C49458BB}">
                  <c15:dlblFieldTable>
                    <c15:dlblFTEntry>
                      <c15:txfldGUID>{7096DB1F-9251-47B5-B798-A4740186BA21}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1B-44E1-BBD5-3AB9A2F5B921}"/>
                </c:ext>
                <c:ext xmlns:c15="http://schemas.microsoft.com/office/drawing/2012/chart" uri="{CE6537A1-D6FC-4f65-9D91-7224C49458BB}">
                  <c15:dlblFieldTable>
                    <c15:dlblFTEntry>
                      <c15:txfldGUID>{6B8D00FD-3CE6-4D71-B8FA-E0FDAF53F66B}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1B-44E1-BBD5-3AB9A2F5B921}"/>
                </c:ext>
                <c:ext xmlns:c15="http://schemas.microsoft.com/office/drawing/2012/chart" uri="{CE6537A1-D6FC-4f65-9D91-7224C49458BB}">
                  <c15:dlblFieldTable>
                    <c15:dlblFTEntry>
                      <c15:txfldGUID>{B1F0ADD0-CF89-4239-9E08-326A1B769B91}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1B-44E1-BBD5-3AB9A2F5B921}"/>
                </c:ext>
                <c:ext xmlns:c15="http://schemas.microsoft.com/office/drawing/2012/chart" uri="{CE6537A1-D6FC-4f65-9D91-7224C49458BB}">
                  <c15:dlblFieldTable>
                    <c15:dlblFTEntry>
                      <c15:txfldGUID>{20FB9FE0-E4FA-4EE1-9AFD-A2AE6F67B377}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1B-44E1-BBD5-3AB9A2F5B921}"/>
                </c:ext>
                <c:ext xmlns:c15="http://schemas.microsoft.com/office/drawing/2012/chart" uri="{CE6537A1-D6FC-4f65-9D91-7224C49458BB}">
                  <c15:dlblFieldTable>
                    <c15:dlblFTEntry>
                      <c15:txfldGUID>{8DD8C4D1-AFF7-410C-9BA1-EB48492D1454}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1B-44E1-BBD5-3AB9A2F5B921}"/>
                </c:ext>
                <c:ext xmlns:c15="http://schemas.microsoft.com/office/drawing/2012/chart" uri="{CE6537A1-D6FC-4f65-9D91-7224C49458BB}">
                  <c15:dlblFieldTable>
                    <c15:dlblFTEntry>
                      <c15:txfldGUID>{B8CFD596-7D7D-40EC-B009-9FF43E8B5C5C}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1B-44E1-BBD5-3AB9A2F5B921}"/>
                </c:ext>
                <c:ext xmlns:c15="http://schemas.microsoft.com/office/drawing/2012/chart" uri="{CE6537A1-D6FC-4f65-9D91-7224C49458BB}">
                  <c15:dlblFieldTable>
                    <c15:dlblFTEntry>
                      <c15:txfldGUID>{4D1E3696-8B03-4279-A60B-46BF4E26F3FF}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1B-44E1-BBD5-3AB9A2F5B921}"/>
                </c:ext>
                <c:ext xmlns:c15="http://schemas.microsoft.com/office/drawing/2012/chart" uri="{CE6537A1-D6FC-4f65-9D91-7224C49458BB}">
                  <c15:dlblFieldTable>
                    <c15:dlblFTEntry>
                      <c15:txfldGUID>{F977596F-067A-4455-BB6E-C562A6299A83}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1B-44E1-BBD5-3AB9A2F5B921}"/>
                </c:ext>
                <c:ext xmlns:c15="http://schemas.microsoft.com/office/drawing/2012/chart" uri="{CE6537A1-D6FC-4f65-9D91-7224C49458BB}">
                  <c15:dlblFieldTable>
                    <c15:dlblFTEntry>
                      <c15:txfldGUID>{955DB5C8-6A92-4358-8EFE-3B85647AAE00}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numCache>
            </c:numRef>
          </c:xVal>
          <c:yVal>
            <c:numRef>
              <c:f>公会計指標分析・財政指標組合せ分析表!$BP$55:$DC$55</c:f>
              <c:numCache>
                <c:formatCode>#,##0.0;"▲ "#,##0.0</c:formatCode>
                <c:ptCount val="40"/>
                <c:pt idx="16">
                  <c:v>0.8</c:v>
                </c:pt>
                <c:pt idx="24">
                  <c:v>0</c:v>
                </c:pt>
              </c:numCache>
            </c:numRef>
          </c:yVal>
          <c:smooth val="0"/>
          <c:extLst xmlns:c16r2="http://schemas.microsoft.com/office/drawing/2015/06/chart">
            <c:ext xmlns:c16="http://schemas.microsoft.com/office/drawing/2014/chart" uri="{C3380CC4-5D6E-409C-BE32-E72D297353CC}">
              <c16:uniqueId val="{00000013-731B-44E1-BBD5-3AB9A2F5B921}"/>
            </c:ext>
          </c:extLst>
        </c:ser>
        <c:dLbls>
          <c:showLegendKey val="0"/>
          <c:showVal val="1"/>
          <c:showCatName val="0"/>
          <c:showSerName val="0"/>
          <c:showPercent val="0"/>
          <c:showBubbleSize val="0"/>
        </c:dLbls>
        <c:axId val="709964976"/>
        <c:axId val="709965368"/>
      </c:scatterChart>
      <c:valAx>
        <c:axId val="709964976"/>
        <c:scaling>
          <c:orientation val="minMax"/>
          <c:max val="58.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9965368"/>
        <c:crosses val="autoZero"/>
        <c:crossBetween val="midCat"/>
      </c:valAx>
      <c:valAx>
        <c:axId val="70996536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9964976"/>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0A-49CE-AE73-78A574BEB7A4}"/>
                </c:ext>
                <c:ext xmlns:c15="http://schemas.microsoft.com/office/drawing/2012/chart" uri="{CE6537A1-D6FC-4f65-9D91-7224C49458BB}">
                  <c15:dlblFieldTable>
                    <c15:dlblFTEntry>
                      <c15:txfldGUID>{C96AC131-DE62-4E7F-B180-2AC931380A35}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0A-49CE-AE73-78A574BEB7A4}"/>
                </c:ext>
                <c:ext xmlns:c15="http://schemas.microsoft.com/office/drawing/2012/chart" uri="{CE6537A1-D6FC-4f65-9D91-7224C49458BB}">
                  <c15:dlblFieldTable>
                    <c15:dlblFTEntry>
                      <c15:txfldGUID>{530530D9-92E9-40F7-BAC3-8938AA1DEFFD}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0A-49CE-AE73-78A574BEB7A4}"/>
                </c:ext>
                <c:ext xmlns:c15="http://schemas.microsoft.com/office/drawing/2012/chart" uri="{CE6537A1-D6FC-4f65-9D91-7224C49458BB}">
                  <c15:dlblFieldTable>
                    <c15:dlblFTEntry>
                      <c15:txfldGUID>{375842DF-F627-41D4-BE3A-8E2EAEB88DEC}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0A-49CE-AE73-78A574BEB7A4}"/>
                </c:ext>
                <c:ext xmlns:c15="http://schemas.microsoft.com/office/drawing/2012/chart" uri="{CE6537A1-D6FC-4f65-9D91-7224C49458BB}">
                  <c15:dlblFieldTable>
                    <c15:dlblFTEntry>
                      <c15:txfldGUID>{9727BEEA-DAD4-4886-8486-98003BC3D714}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0A-49CE-AE73-78A574BEB7A4}"/>
                </c:ext>
                <c:ext xmlns:c15="http://schemas.microsoft.com/office/drawing/2012/chart" uri="{CE6537A1-D6FC-4f65-9D91-7224C49458BB}">
                  <c15:dlblFieldTable>
                    <c15:dlblFTEntry>
                      <c15:txfldGUID>{2439E580-932C-41B9-9666-D3E8C9CF99E7}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0A-49CE-AE73-78A574BEB7A4}"/>
                </c:ext>
                <c:ext xmlns:c15="http://schemas.microsoft.com/office/drawing/2012/chart" uri="{CE6537A1-D6FC-4f65-9D91-7224C49458BB}">
                  <c15:dlblFieldTable>
                    <c15:dlblFTEntry>
                      <c15:txfldGUID>{974F8B03-0F0B-40A0-8D10-43F2DF225B2F}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0A-49CE-AE73-78A574BEB7A4}"/>
                </c:ext>
                <c:ext xmlns:c15="http://schemas.microsoft.com/office/drawing/2012/chart" uri="{CE6537A1-D6FC-4f65-9D91-7224C49458BB}">
                  <c15:dlblFieldTable>
                    <c15:dlblFTEntry>
                      <c15:txfldGUID>{062BFFFD-7DDE-4411-B184-6D5D0649591C}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0A-49CE-AE73-78A574BEB7A4}"/>
                </c:ext>
                <c:ext xmlns:c15="http://schemas.microsoft.com/office/drawing/2012/chart" uri="{CE6537A1-D6FC-4f65-9D91-7224C49458BB}">
                  <c15:dlblFieldTable>
                    <c15:dlblFTEntry>
                      <c15:txfldGUID>{5A96EA22-2B47-41DC-8305-F1EE1427C9F2}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0A-49CE-AE73-78A574BEB7A4}"/>
                </c:ext>
                <c:ext xmlns:c15="http://schemas.microsoft.com/office/drawing/2012/chart" uri="{CE6537A1-D6FC-4f65-9D91-7224C49458BB}">
                  <c15:dlblFieldTable>
                    <c15:dlblFTEntry>
                      <c15:txfldGUID>{D2F7CCC0-F8D3-4C4F-9F29-FCC866B14F73}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12.4</c:v>
                </c:pt>
                <c:pt idx="16">
                  <c:v>11.7</c:v>
                </c:pt>
                <c:pt idx="24">
                  <c:v>11</c:v>
                </c:pt>
                <c:pt idx="32">
                  <c:v>10.7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D0A-49CE-AE73-78A574BEB7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0A-49CE-AE73-78A574BEB7A4}"/>
                </c:ext>
                <c:ext xmlns:c15="http://schemas.microsoft.com/office/drawing/2012/chart" uri="{CE6537A1-D6FC-4f65-9D91-7224C49458BB}">
                  <c15:dlblFieldTable>
                    <c15:dlblFTEntry>
                      <c15:txfldGUID>{33B3B933-EA18-4215-A291-ED9F17950B5F}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0A-49CE-AE73-78A574BEB7A4}"/>
                </c:ext>
                <c:ext xmlns:c15="http://schemas.microsoft.com/office/drawing/2012/chart" uri="{CE6537A1-D6FC-4f65-9D91-7224C49458BB}">
                  <c15:dlblFieldTable>
                    <c15:dlblFTEntry>
                      <c15:txfldGUID>{18315ADD-54F8-4A1F-934A-9EB79A453AB7}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0A-49CE-AE73-78A574BEB7A4}"/>
                </c:ext>
                <c:ext xmlns:c15="http://schemas.microsoft.com/office/drawing/2012/chart" uri="{CE6537A1-D6FC-4f65-9D91-7224C49458BB}">
                  <c15:dlblFieldTable>
                    <c15:dlblFTEntry>
                      <c15:txfldGUID>{9D8D6A2C-E671-4C6A-A4A6-5F113CD3BBF7}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0A-49CE-AE73-78A574BEB7A4}"/>
                </c:ext>
                <c:ext xmlns:c15="http://schemas.microsoft.com/office/drawing/2012/chart" uri="{CE6537A1-D6FC-4f65-9D91-7224C49458BB}">
                  <c15:dlblFieldTable>
                    <c15:dlblFTEntry>
                      <c15:txfldGUID>{BEA5CD28-6EE0-46CC-B5A8-49E5F171D876}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0A-49CE-AE73-78A574BEB7A4}"/>
                </c:ext>
                <c:ext xmlns:c15="http://schemas.microsoft.com/office/drawing/2012/chart" uri="{CE6537A1-D6FC-4f65-9D91-7224C49458BB}">
                  <c15:dlblFieldTable>
                    <c15:dlblFTEntry>
                      <c15:txfldGUID>{CF1B6EB4-0CE2-496C-A154-5BB2E2994653}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0A-49CE-AE73-78A574BEB7A4}"/>
                </c:ext>
                <c:ext xmlns:c15="http://schemas.microsoft.com/office/drawing/2012/chart" uri="{CE6537A1-D6FC-4f65-9D91-7224C49458BB}">
                  <c15:dlblFieldTable>
                    <c15:dlblFTEntry>
                      <c15:txfldGUID>{756F58B6-7100-4911-A45A-8DF6A3F2418A}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0A-49CE-AE73-78A574BEB7A4}"/>
                </c:ext>
                <c:ext xmlns:c15="http://schemas.microsoft.com/office/drawing/2012/chart" uri="{CE6537A1-D6FC-4f65-9D91-7224C49458BB}">
                  <c15:dlblFieldTable>
                    <c15:dlblFTEntry>
                      <c15:txfldGUID>{CAE6EED7-F395-457B-BF85-BF2937BAA360}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0A-49CE-AE73-78A574BEB7A4}"/>
                </c:ext>
                <c:ext xmlns:c15="http://schemas.microsoft.com/office/drawing/2012/chart" uri="{CE6537A1-D6FC-4f65-9D91-7224C49458BB}">
                  <c15:dlblFieldTable>
                    <c15:dlblFTEntry>
                      <c15:txfldGUID>{C0A17F5B-AAF1-4488-94DC-E314B2A71192}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0A-49CE-AE73-78A574BEB7A4}"/>
                </c:ext>
                <c:ext xmlns:c15="http://schemas.microsoft.com/office/drawing/2012/chart" uri="{CE6537A1-D6FC-4f65-9D91-7224C49458BB}">
                  <c15:dlblFieldTable>
                    <c15:dlblFTEntry>
                      <c15:txfldGUID>{EF5453E1-D88E-4FC8-A5CC-5AE7FCA48AAD}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9D0A-49CE-AE73-78A574BEB7A4}"/>
            </c:ext>
          </c:extLst>
        </c:ser>
        <c:dLbls>
          <c:showLegendKey val="0"/>
          <c:showVal val="1"/>
          <c:showCatName val="0"/>
          <c:showSerName val="0"/>
          <c:showPercent val="0"/>
          <c:showBubbleSize val="0"/>
        </c:dLbls>
        <c:axId val="709966152"/>
        <c:axId val="644949016"/>
      </c:scatterChart>
      <c:valAx>
        <c:axId val="709966152"/>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4949016"/>
        <c:crosses val="autoZero"/>
        <c:crossBetween val="midCat"/>
      </c:valAx>
      <c:valAx>
        <c:axId val="64494901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996615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に係る元利償還金は減少傾向にあり、併せて普通交付税算入公債費も減少傾向にある。しかし、公営企業債の元利償還金が増加傾向にあり、将来において比率を減少させるためには、更なる起債対象事業の抑制に努め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余剰資金を積み立てた財政調整基金等の充当可能財源が減少傾向にあるが、交付税算入率の低い起債の償還が終了してきているため、将来負担額が充当可能財源以上に減少しており、分子全体として減少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過去の借り入れのうち利率の高い縁故債について繰上償還を実施した為、減債基金が大きく減少した。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年度から事業の増加に伴い、、減少傾向にある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現在の基金規模を維持することと、債券運用等積極的な活用により財源を確保していく。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過疎地域自立促進基金や合併特例基金等についえては計画事業に対し積極的に充当し活用する。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積立型基金のため年々増加傾向にある。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長期総合計画、総合戦略に基づくまちづくりと基金の目的に則り、積極的に活用していく。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年度からの教育の島事業等増加に伴い減少傾向にある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億の取崩しが見込まれるため、維持管理費の削減や投資的経費の抑制等により基金残高の確保に努める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過去の借り入れのうち利率の高い縁故債について繰上償還を実施した為、減債基金が大きく減少した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高利の借入残高を整理し、減債基金の活用に努める。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
7,602
43.11
8,346,920
8,075,972
139,973
4,225,671
9,336,940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固定資産のうち、大部分をインフラ資産が占めており、一部資産の老朽化が著しく進行している状態である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同級他団体と比してほぼ同程度の数値で</a:t>
          </a:r>
          <a:r>
            <a:rPr kumimoji="1" lang="ja-JP" altLang="en-US" sz="1100">
              <a:solidFill>
                <a:schemeClr val="dk1"/>
              </a:solidFill>
              <a:effectLst/>
              <a:latin typeface="+mn-lt"/>
              <a:ea typeface="+mn-ea"/>
              <a:cs typeface="+mn-cs"/>
            </a:rPr>
            <a:t>推移する見込み</a:t>
          </a:r>
          <a:r>
            <a:rPr kumimoji="1" lang="ja-JP" altLang="ja-JP" sz="1100">
              <a:solidFill>
                <a:schemeClr val="dk1"/>
              </a:solidFill>
              <a:effectLst/>
              <a:latin typeface="+mn-lt"/>
              <a:ea typeface="+mn-ea"/>
              <a:cs typeface="+mn-cs"/>
            </a:rPr>
            <a:t>。引き続き計画的な資産の修繕、改修及び更新を行う</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6"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33761</xdr:rowOff>
    </xdr:from>
    <xdr:to>
      <xdr:col>19</xdr:col>
      <xdr:colOff>187325</xdr:colOff>
      <xdr:row>31</xdr:row>
      <xdr:rowOff>135361</xdr:rowOff>
    </xdr:to>
    <xdr:sp macro="" textlink="">
      <xdr:nvSpPr>
        <xdr:cNvPr id="85" name="楕円 84"/>
        <xdr:cNvSpPr/>
      </xdr:nvSpPr>
      <xdr:spPr>
        <a:xfrm>
          <a:off x="4000500" y="61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66146</xdr:rowOff>
    </xdr:from>
    <xdr:to>
      <xdr:col>15</xdr:col>
      <xdr:colOff>187325</xdr:colOff>
      <xdr:row>31</xdr:row>
      <xdr:rowOff>167746</xdr:rowOff>
    </xdr:to>
    <xdr:sp macro="" textlink="">
      <xdr:nvSpPr>
        <xdr:cNvPr id="86" name="楕円 85"/>
        <xdr:cNvSpPr/>
      </xdr:nvSpPr>
      <xdr:spPr>
        <a:xfrm>
          <a:off x="3238500" y="61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84561</xdr:rowOff>
    </xdr:from>
    <xdr:to>
      <xdr:col>19</xdr:col>
      <xdr:colOff>136525</xdr:colOff>
      <xdr:row>31</xdr:row>
      <xdr:rowOff>116946</xdr:rowOff>
    </xdr:to>
    <xdr:cxnSp macro="">
      <xdr:nvCxnSpPr>
        <xdr:cNvPr id="87" name="直線コネクタ 86"/>
        <xdr:cNvCxnSpPr/>
      </xdr:nvCxnSpPr>
      <xdr:spPr>
        <a:xfrm flipV="1">
          <a:off x="3289300" y="617103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8"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9"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126488</xdr:rowOff>
    </xdr:from>
    <xdr:ext cx="405111" cy="259045"/>
    <xdr:sp macro="" textlink="">
      <xdr:nvSpPr>
        <xdr:cNvPr id="90" name="n_1mainValue有形固定資産減価償却率"/>
        <xdr:cNvSpPr txBox="1"/>
      </xdr:nvSpPr>
      <xdr:spPr>
        <a:xfrm>
          <a:off x="3836044" y="621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158873</xdr:rowOff>
    </xdr:from>
    <xdr:ext cx="405111" cy="259045"/>
    <xdr:sp macro="" textlink="">
      <xdr:nvSpPr>
        <xdr:cNvPr id="91" name="n_2mainValue有形固定資産減価償却率"/>
        <xdr:cNvSpPr txBox="1"/>
      </xdr:nvSpPr>
      <xdr:spPr>
        <a:xfrm>
          <a:off x="3086744" y="624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類似団体平均値の水準となっている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楕円 131"/>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3"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
7,602
43.11
8,346,920
8,075,972
139,973
4,225,671
9,336,940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0" name="楕円 69"/>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71" name="楕円 70"/>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108585</xdr:rowOff>
    </xdr:to>
    <xdr:cxnSp macro="">
      <xdr:nvCxnSpPr>
        <xdr:cNvPr id="72" name="直線コネクタ 71"/>
        <xdr:cNvCxnSpPr/>
      </xdr:nvCxnSpPr>
      <xdr:spPr>
        <a:xfrm flipV="1">
          <a:off x="2908300" y="6593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3"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4"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75" name="n_1mainValue【道路】&#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6"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138145</xdr:rowOff>
    </xdr:from>
    <xdr:to>
      <xdr:col>50</xdr:col>
      <xdr:colOff>165100</xdr:colOff>
      <xdr:row>38</xdr:row>
      <xdr:rowOff>68295</xdr:rowOff>
    </xdr:to>
    <xdr:sp macro="" textlink="">
      <xdr:nvSpPr>
        <xdr:cNvPr id="112" name="楕円 111"/>
        <xdr:cNvSpPr/>
      </xdr:nvSpPr>
      <xdr:spPr>
        <a:xfrm>
          <a:off x="9588500" y="64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152136</xdr:rowOff>
    </xdr:from>
    <xdr:to>
      <xdr:col>46</xdr:col>
      <xdr:colOff>38100</xdr:colOff>
      <xdr:row>38</xdr:row>
      <xdr:rowOff>82286</xdr:rowOff>
    </xdr:to>
    <xdr:sp macro="" textlink="">
      <xdr:nvSpPr>
        <xdr:cNvPr id="113" name="楕円 112"/>
        <xdr:cNvSpPr/>
      </xdr:nvSpPr>
      <xdr:spPr>
        <a:xfrm>
          <a:off x="8699500" y="64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17496</xdr:rowOff>
    </xdr:from>
    <xdr:to>
      <xdr:col>50</xdr:col>
      <xdr:colOff>114300</xdr:colOff>
      <xdr:row>38</xdr:row>
      <xdr:rowOff>31486</xdr:rowOff>
    </xdr:to>
    <xdr:cxnSp macro="">
      <xdr:nvCxnSpPr>
        <xdr:cNvPr id="114" name="直線コネクタ 113"/>
        <xdr:cNvCxnSpPr/>
      </xdr:nvCxnSpPr>
      <xdr:spPr>
        <a:xfrm flipV="1">
          <a:off x="8750300" y="6532596"/>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5"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6"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59423</xdr:rowOff>
    </xdr:from>
    <xdr:ext cx="534377" cy="259045"/>
    <xdr:sp macro="" textlink="">
      <xdr:nvSpPr>
        <xdr:cNvPr id="117" name="n_1mainValue【道路】&#10;一人当たり延長"/>
        <xdr:cNvSpPr txBox="1"/>
      </xdr:nvSpPr>
      <xdr:spPr>
        <a:xfrm>
          <a:off x="9359411" y="65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73413</xdr:rowOff>
    </xdr:from>
    <xdr:ext cx="534377" cy="259045"/>
    <xdr:sp macro="" textlink="">
      <xdr:nvSpPr>
        <xdr:cNvPr id="118" name="n_2mainValue【道路】&#10;一人当たり延長"/>
        <xdr:cNvSpPr txBox="1"/>
      </xdr:nvSpPr>
      <xdr:spPr>
        <a:xfrm>
          <a:off x="8483111" y="65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57" name="楕円 156"/>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58" name="楕円 157"/>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30480</xdr:rowOff>
    </xdr:to>
    <xdr:cxnSp macro="">
      <xdr:nvCxnSpPr>
        <xdr:cNvPr id="159" name="直線コネクタ 158"/>
        <xdr:cNvCxnSpPr/>
      </xdr:nvCxnSpPr>
      <xdr:spPr>
        <a:xfrm flipV="1">
          <a:off x="2908300" y="1029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0"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61"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162" name="n_1mainValue【橋りょう・トンネ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63" name="n_2mainValue【橋りょう・トンネ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55707</xdr:rowOff>
    </xdr:from>
    <xdr:to>
      <xdr:col>50</xdr:col>
      <xdr:colOff>165100</xdr:colOff>
      <xdr:row>62</xdr:row>
      <xdr:rowOff>157307</xdr:rowOff>
    </xdr:to>
    <xdr:sp macro="" textlink="">
      <xdr:nvSpPr>
        <xdr:cNvPr id="199" name="楕円 198"/>
        <xdr:cNvSpPr/>
      </xdr:nvSpPr>
      <xdr:spPr>
        <a:xfrm>
          <a:off x="9588500" y="106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63669</xdr:rowOff>
    </xdr:from>
    <xdr:to>
      <xdr:col>46</xdr:col>
      <xdr:colOff>38100</xdr:colOff>
      <xdr:row>62</xdr:row>
      <xdr:rowOff>165269</xdr:rowOff>
    </xdr:to>
    <xdr:sp macro="" textlink="">
      <xdr:nvSpPr>
        <xdr:cNvPr id="200" name="楕円 199"/>
        <xdr:cNvSpPr/>
      </xdr:nvSpPr>
      <xdr:spPr>
        <a:xfrm>
          <a:off x="8699500" y="106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106507</xdr:rowOff>
    </xdr:from>
    <xdr:to>
      <xdr:col>50</xdr:col>
      <xdr:colOff>114300</xdr:colOff>
      <xdr:row>62</xdr:row>
      <xdr:rowOff>114469</xdr:rowOff>
    </xdr:to>
    <xdr:cxnSp macro="">
      <xdr:nvCxnSpPr>
        <xdr:cNvPr id="201" name="直線コネクタ 200"/>
        <xdr:cNvCxnSpPr/>
      </xdr:nvCxnSpPr>
      <xdr:spPr>
        <a:xfrm flipV="1">
          <a:off x="8750300" y="10736407"/>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2"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3"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148434</xdr:rowOff>
    </xdr:from>
    <xdr:ext cx="599010" cy="259045"/>
    <xdr:sp macro="" textlink="">
      <xdr:nvSpPr>
        <xdr:cNvPr id="204" name="n_1mainValue【橋りょう・トンネル】&#10;一人当たり有形固定資産（償却資産）額"/>
        <xdr:cNvSpPr txBox="1"/>
      </xdr:nvSpPr>
      <xdr:spPr>
        <a:xfrm>
          <a:off x="9327095" y="107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156396</xdr:rowOff>
    </xdr:from>
    <xdr:ext cx="599010" cy="259045"/>
    <xdr:sp macro="" textlink="">
      <xdr:nvSpPr>
        <xdr:cNvPr id="205" name="n_2mainValue【橋りょう・トンネル】&#10;一人当たり有形固定資産（償却資産）額"/>
        <xdr:cNvSpPr txBox="1"/>
      </xdr:nvSpPr>
      <xdr:spPr>
        <a:xfrm>
          <a:off x="8450795" y="1078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142421</xdr:rowOff>
    </xdr:from>
    <xdr:to>
      <xdr:col>20</xdr:col>
      <xdr:colOff>38100</xdr:colOff>
      <xdr:row>79</xdr:row>
      <xdr:rowOff>72571</xdr:rowOff>
    </xdr:to>
    <xdr:sp macro="" textlink="">
      <xdr:nvSpPr>
        <xdr:cNvPr id="245" name="楕円 244"/>
        <xdr:cNvSpPr/>
      </xdr:nvSpPr>
      <xdr:spPr>
        <a:xfrm>
          <a:off x="3746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3629</xdr:rowOff>
    </xdr:from>
    <xdr:to>
      <xdr:col>15</xdr:col>
      <xdr:colOff>101600</xdr:colOff>
      <xdr:row>79</xdr:row>
      <xdr:rowOff>105229</xdr:rowOff>
    </xdr:to>
    <xdr:sp macro="" textlink="">
      <xdr:nvSpPr>
        <xdr:cNvPr id="246" name="楕円 245"/>
        <xdr:cNvSpPr/>
      </xdr:nvSpPr>
      <xdr:spPr>
        <a:xfrm>
          <a:off x="2857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21771</xdr:rowOff>
    </xdr:from>
    <xdr:to>
      <xdr:col>19</xdr:col>
      <xdr:colOff>177800</xdr:colOff>
      <xdr:row>79</xdr:row>
      <xdr:rowOff>54429</xdr:rowOff>
    </xdr:to>
    <xdr:cxnSp macro="">
      <xdr:nvCxnSpPr>
        <xdr:cNvPr id="247" name="直線コネクタ 246"/>
        <xdr:cNvCxnSpPr/>
      </xdr:nvCxnSpPr>
      <xdr:spPr>
        <a:xfrm flipV="1">
          <a:off x="2908300" y="135663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8"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49"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63698</xdr:rowOff>
    </xdr:from>
    <xdr:ext cx="405111" cy="259045"/>
    <xdr:sp macro="" textlink="">
      <xdr:nvSpPr>
        <xdr:cNvPr id="250" name="n_1mainValue【公営住宅】&#10;有形固定資産減価償却率"/>
        <xdr:cNvSpPr txBox="1"/>
      </xdr:nvSpPr>
      <xdr:spPr>
        <a:xfrm>
          <a:off x="3582044" y="136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121756</xdr:rowOff>
    </xdr:from>
    <xdr:ext cx="405111" cy="259045"/>
    <xdr:sp macro="" textlink="">
      <xdr:nvSpPr>
        <xdr:cNvPr id="251" name="n_2mainValue【公営住宅】&#10;有形固定資産減価償却率"/>
        <xdr:cNvSpPr txBox="1"/>
      </xdr:nvSpPr>
      <xdr:spPr>
        <a:xfrm>
          <a:off x="2705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2"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86088</xdr:rowOff>
    </xdr:from>
    <xdr:to>
      <xdr:col>50</xdr:col>
      <xdr:colOff>165100</xdr:colOff>
      <xdr:row>85</xdr:row>
      <xdr:rowOff>16238</xdr:rowOff>
    </xdr:to>
    <xdr:sp macro="" textlink="">
      <xdr:nvSpPr>
        <xdr:cNvPr id="291" name="楕円 290"/>
        <xdr:cNvSpPr/>
      </xdr:nvSpPr>
      <xdr:spPr>
        <a:xfrm>
          <a:off x="9588500" y="144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93109</xdr:rowOff>
    </xdr:from>
    <xdr:to>
      <xdr:col>46</xdr:col>
      <xdr:colOff>38100</xdr:colOff>
      <xdr:row>85</xdr:row>
      <xdr:rowOff>23259</xdr:rowOff>
    </xdr:to>
    <xdr:sp macro="" textlink="">
      <xdr:nvSpPr>
        <xdr:cNvPr id="292" name="楕円 291"/>
        <xdr:cNvSpPr/>
      </xdr:nvSpPr>
      <xdr:spPr>
        <a:xfrm>
          <a:off x="8699500" y="144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136888</xdr:rowOff>
    </xdr:from>
    <xdr:to>
      <xdr:col>50</xdr:col>
      <xdr:colOff>114300</xdr:colOff>
      <xdr:row>84</xdr:row>
      <xdr:rowOff>143909</xdr:rowOff>
    </xdr:to>
    <xdr:cxnSp macro="">
      <xdr:nvCxnSpPr>
        <xdr:cNvPr id="293" name="直線コネクタ 292"/>
        <xdr:cNvCxnSpPr/>
      </xdr:nvCxnSpPr>
      <xdr:spPr>
        <a:xfrm flipV="1">
          <a:off x="8750300" y="14538688"/>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294"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295"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32765</xdr:rowOff>
    </xdr:from>
    <xdr:ext cx="469744" cy="259045"/>
    <xdr:sp macro="" textlink="">
      <xdr:nvSpPr>
        <xdr:cNvPr id="296" name="n_1mainValue【公営住宅】&#10;一人当たり面積"/>
        <xdr:cNvSpPr txBox="1"/>
      </xdr:nvSpPr>
      <xdr:spPr>
        <a:xfrm>
          <a:off x="9391727" y="142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39786</xdr:rowOff>
    </xdr:from>
    <xdr:ext cx="469744" cy="259045"/>
    <xdr:sp macro="" textlink="">
      <xdr:nvSpPr>
        <xdr:cNvPr id="297" name="n_2mainValue【公営住宅】&#10;一人当たり面積"/>
        <xdr:cNvSpPr txBox="1"/>
      </xdr:nvSpPr>
      <xdr:spPr>
        <a:xfrm>
          <a:off x="8515427" y="1427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8" name="テキスト ボックス 30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0" name="テキスト ボックス 30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0" name="テキスト ボックス 31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2" name="テキスト ボックス 32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163286</xdr:rowOff>
    </xdr:to>
    <xdr:cxnSp macro="">
      <xdr:nvCxnSpPr>
        <xdr:cNvPr id="324" name="直線コネクタ 323"/>
        <xdr:cNvCxnSpPr/>
      </xdr:nvCxnSpPr>
      <xdr:spPr>
        <a:xfrm flipV="1">
          <a:off x="4634865" y="17449800"/>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167113</xdr:rowOff>
    </xdr:from>
    <xdr:ext cx="405111" cy="259045"/>
    <xdr:sp macro="" textlink="">
      <xdr:nvSpPr>
        <xdr:cNvPr id="325" name="【港湾・漁港】&#10;有形固定資産減価償却率最小値テキスト"/>
        <xdr:cNvSpPr txBox="1"/>
      </xdr:nvSpPr>
      <xdr:spPr>
        <a:xfrm>
          <a:off x="4673600"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163286</xdr:rowOff>
    </xdr:from>
    <xdr:to>
      <xdr:col>24</xdr:col>
      <xdr:colOff>152400</xdr:colOff>
      <xdr:row>108</xdr:row>
      <xdr:rowOff>163286</xdr:rowOff>
    </xdr:to>
    <xdr:cxnSp macro="">
      <xdr:nvCxnSpPr>
        <xdr:cNvPr id="326" name="直線コネクタ 325"/>
        <xdr:cNvCxnSpPr/>
      </xdr:nvCxnSpPr>
      <xdr:spPr>
        <a:xfrm>
          <a:off x="4546600" y="1867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27" name="【港湾・漁港】&#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28" name="直線コネクタ 327"/>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85470</xdr:rowOff>
    </xdr:from>
    <xdr:ext cx="405111" cy="259045"/>
    <xdr:sp macro="" textlink="">
      <xdr:nvSpPr>
        <xdr:cNvPr id="329" name="【港湾・漁港】&#10;有形固定資産減価償却率平均値テキスト"/>
        <xdr:cNvSpPr txBox="1"/>
      </xdr:nvSpPr>
      <xdr:spPr>
        <a:xfrm>
          <a:off x="4673600" y="1757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330" name="フローチャート: 判断 329"/>
        <xdr:cNvSpPr/>
      </xdr:nvSpPr>
      <xdr:spPr>
        <a:xfrm>
          <a:off x="4584700" y="1759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109764</xdr:rowOff>
    </xdr:from>
    <xdr:to>
      <xdr:col>20</xdr:col>
      <xdr:colOff>38100</xdr:colOff>
      <xdr:row>104</xdr:row>
      <xdr:rowOff>39914</xdr:rowOff>
    </xdr:to>
    <xdr:sp macro="" textlink="">
      <xdr:nvSpPr>
        <xdr:cNvPr id="331" name="フローチャート: 判断 330"/>
        <xdr:cNvSpPr/>
      </xdr:nvSpPr>
      <xdr:spPr>
        <a:xfrm>
          <a:off x="3746500" y="177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104321</xdr:rowOff>
    </xdr:from>
    <xdr:to>
      <xdr:col>15</xdr:col>
      <xdr:colOff>101600</xdr:colOff>
      <xdr:row>106</xdr:row>
      <xdr:rowOff>34471</xdr:rowOff>
    </xdr:to>
    <xdr:sp macro="" textlink="">
      <xdr:nvSpPr>
        <xdr:cNvPr id="332" name="フローチャート: 判断 331"/>
        <xdr:cNvSpPr/>
      </xdr:nvSpPr>
      <xdr:spPr>
        <a:xfrm>
          <a:off x="28575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142421</xdr:rowOff>
    </xdr:from>
    <xdr:to>
      <xdr:col>20</xdr:col>
      <xdr:colOff>38100</xdr:colOff>
      <xdr:row>100</xdr:row>
      <xdr:rowOff>72571</xdr:rowOff>
    </xdr:to>
    <xdr:sp macro="" textlink="">
      <xdr:nvSpPr>
        <xdr:cNvPr id="338" name="楕円 337"/>
        <xdr:cNvSpPr/>
      </xdr:nvSpPr>
      <xdr:spPr>
        <a:xfrm>
          <a:off x="3746500" y="1711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134257</xdr:rowOff>
    </xdr:from>
    <xdr:to>
      <xdr:col>15</xdr:col>
      <xdr:colOff>101600</xdr:colOff>
      <xdr:row>101</xdr:row>
      <xdr:rowOff>64407</xdr:rowOff>
    </xdr:to>
    <xdr:sp macro="" textlink="">
      <xdr:nvSpPr>
        <xdr:cNvPr id="339" name="楕円 338"/>
        <xdr:cNvSpPr/>
      </xdr:nvSpPr>
      <xdr:spPr>
        <a:xfrm>
          <a:off x="2857500" y="172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21771</xdr:rowOff>
    </xdr:from>
    <xdr:to>
      <xdr:col>19</xdr:col>
      <xdr:colOff>177800</xdr:colOff>
      <xdr:row>101</xdr:row>
      <xdr:rowOff>13607</xdr:rowOff>
    </xdr:to>
    <xdr:cxnSp macro="">
      <xdr:nvCxnSpPr>
        <xdr:cNvPr id="340" name="直線コネクタ 339"/>
        <xdr:cNvCxnSpPr/>
      </xdr:nvCxnSpPr>
      <xdr:spPr>
        <a:xfrm flipV="1">
          <a:off x="2908300" y="171667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31041</xdr:rowOff>
    </xdr:from>
    <xdr:ext cx="405111" cy="259045"/>
    <xdr:sp macro="" textlink="">
      <xdr:nvSpPr>
        <xdr:cNvPr id="341" name="n_1aveValue【港湾・漁港】&#10;有形固定資産減価償却率"/>
        <xdr:cNvSpPr txBox="1"/>
      </xdr:nvSpPr>
      <xdr:spPr>
        <a:xfrm>
          <a:off x="3582044" y="1786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25598</xdr:rowOff>
    </xdr:from>
    <xdr:ext cx="405111" cy="259045"/>
    <xdr:sp macro="" textlink="">
      <xdr:nvSpPr>
        <xdr:cNvPr id="342" name="n_2aveValue【港湾・漁港】&#10;有形固定資産減価償却率"/>
        <xdr:cNvSpPr txBox="1"/>
      </xdr:nvSpPr>
      <xdr:spPr>
        <a:xfrm>
          <a:off x="2705744" y="1819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89098</xdr:rowOff>
    </xdr:from>
    <xdr:ext cx="405111" cy="259045"/>
    <xdr:sp macro="" textlink="">
      <xdr:nvSpPr>
        <xdr:cNvPr id="343" name="n_1mainValue【港湾・漁港】&#10;有形固定資産減価償却率"/>
        <xdr:cNvSpPr txBox="1"/>
      </xdr:nvSpPr>
      <xdr:spPr>
        <a:xfrm>
          <a:off x="3582044" y="1689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80934</xdr:rowOff>
    </xdr:from>
    <xdr:ext cx="405111" cy="259045"/>
    <xdr:sp macro="" textlink="">
      <xdr:nvSpPr>
        <xdr:cNvPr id="344" name="n_2mainValue【港湾・漁港】&#10;有形固定資産減価償却率"/>
        <xdr:cNvSpPr txBox="1"/>
      </xdr:nvSpPr>
      <xdr:spPr>
        <a:xfrm>
          <a:off x="2705744"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6" name="テキスト ボックス 35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8" name="テキスト ボックス 35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60" name="テキスト ボックス 35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2" name="テキスト ボックス 36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4" name="テキスト ボックス 363"/>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6" name="テキスト ボックス 36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129580</xdr:rowOff>
    </xdr:from>
    <xdr:to>
      <xdr:col>54</xdr:col>
      <xdr:colOff>189865</xdr:colOff>
      <xdr:row>107</xdr:row>
      <xdr:rowOff>155229</xdr:rowOff>
    </xdr:to>
    <xdr:cxnSp macro="">
      <xdr:nvCxnSpPr>
        <xdr:cNvPr id="368" name="直線コネクタ 367"/>
        <xdr:cNvCxnSpPr/>
      </xdr:nvCxnSpPr>
      <xdr:spPr>
        <a:xfrm flipV="1">
          <a:off x="10476865" y="17274580"/>
          <a:ext cx="0" cy="1225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159056</xdr:rowOff>
    </xdr:from>
    <xdr:ext cx="599010" cy="259045"/>
    <xdr:sp macro="" textlink="">
      <xdr:nvSpPr>
        <xdr:cNvPr id="369" name="【港湾・漁港】&#10;一人当たり有形固定資産（償却資産）額最小値テキスト"/>
        <xdr:cNvSpPr txBox="1"/>
      </xdr:nvSpPr>
      <xdr:spPr>
        <a:xfrm>
          <a:off x="10515600" y="185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155229</xdr:rowOff>
    </xdr:from>
    <xdr:to>
      <xdr:col>55</xdr:col>
      <xdr:colOff>88900</xdr:colOff>
      <xdr:row>107</xdr:row>
      <xdr:rowOff>155229</xdr:rowOff>
    </xdr:to>
    <xdr:cxnSp macro="">
      <xdr:nvCxnSpPr>
        <xdr:cNvPr id="370" name="直線コネクタ 369"/>
        <xdr:cNvCxnSpPr/>
      </xdr:nvCxnSpPr>
      <xdr:spPr>
        <a:xfrm>
          <a:off x="10388600" y="1850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76257</xdr:rowOff>
    </xdr:from>
    <xdr:ext cx="690189" cy="259045"/>
    <xdr:sp macro="" textlink="">
      <xdr:nvSpPr>
        <xdr:cNvPr id="371" name="【港湾・漁港】&#10;一人当たり有形固定資産（償却資産）額最大値テキスト"/>
        <xdr:cNvSpPr txBox="1"/>
      </xdr:nvSpPr>
      <xdr:spPr>
        <a:xfrm>
          <a:off x="10515600" y="17049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129580</xdr:rowOff>
    </xdr:from>
    <xdr:to>
      <xdr:col>55</xdr:col>
      <xdr:colOff>88900</xdr:colOff>
      <xdr:row>100</xdr:row>
      <xdr:rowOff>129580</xdr:rowOff>
    </xdr:to>
    <xdr:cxnSp macro="">
      <xdr:nvCxnSpPr>
        <xdr:cNvPr id="372" name="直線コネクタ 371"/>
        <xdr:cNvCxnSpPr/>
      </xdr:nvCxnSpPr>
      <xdr:spPr>
        <a:xfrm>
          <a:off x="10388600" y="172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128680</xdr:rowOff>
    </xdr:from>
    <xdr:ext cx="599010" cy="259045"/>
    <xdr:sp macro="" textlink="">
      <xdr:nvSpPr>
        <xdr:cNvPr id="373" name="【港湾・漁港】&#10;一人当たり有形固定資産（償却資産）額平均値テキスト"/>
        <xdr:cNvSpPr txBox="1"/>
      </xdr:nvSpPr>
      <xdr:spPr>
        <a:xfrm>
          <a:off x="10515600" y="17959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150253</xdr:rowOff>
    </xdr:from>
    <xdr:to>
      <xdr:col>55</xdr:col>
      <xdr:colOff>50800</xdr:colOff>
      <xdr:row>105</xdr:row>
      <xdr:rowOff>80403</xdr:rowOff>
    </xdr:to>
    <xdr:sp macro="" textlink="">
      <xdr:nvSpPr>
        <xdr:cNvPr id="374" name="フローチャート: 判断 373"/>
        <xdr:cNvSpPr/>
      </xdr:nvSpPr>
      <xdr:spPr>
        <a:xfrm>
          <a:off x="10426700" y="179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91929</xdr:rowOff>
    </xdr:from>
    <xdr:to>
      <xdr:col>50</xdr:col>
      <xdr:colOff>165100</xdr:colOff>
      <xdr:row>107</xdr:row>
      <xdr:rowOff>22079</xdr:rowOff>
    </xdr:to>
    <xdr:sp macro="" textlink="">
      <xdr:nvSpPr>
        <xdr:cNvPr id="375" name="フローチャート: 判断 374"/>
        <xdr:cNvSpPr/>
      </xdr:nvSpPr>
      <xdr:spPr>
        <a:xfrm>
          <a:off x="9588500" y="182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84310</xdr:rowOff>
    </xdr:from>
    <xdr:to>
      <xdr:col>46</xdr:col>
      <xdr:colOff>38100</xdr:colOff>
      <xdr:row>107</xdr:row>
      <xdr:rowOff>14460</xdr:rowOff>
    </xdr:to>
    <xdr:sp macro="" textlink="">
      <xdr:nvSpPr>
        <xdr:cNvPr id="376" name="フローチャート: 判断 375"/>
        <xdr:cNvSpPr/>
      </xdr:nvSpPr>
      <xdr:spPr>
        <a:xfrm>
          <a:off x="8699500" y="182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59606</xdr:rowOff>
    </xdr:from>
    <xdr:to>
      <xdr:col>50</xdr:col>
      <xdr:colOff>165100</xdr:colOff>
      <xdr:row>108</xdr:row>
      <xdr:rowOff>161206</xdr:rowOff>
    </xdr:to>
    <xdr:sp macro="" textlink="">
      <xdr:nvSpPr>
        <xdr:cNvPr id="382" name="楕円 381"/>
        <xdr:cNvSpPr/>
      </xdr:nvSpPr>
      <xdr:spPr>
        <a:xfrm>
          <a:off x="9588500" y="185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60626</xdr:rowOff>
    </xdr:from>
    <xdr:to>
      <xdr:col>46</xdr:col>
      <xdr:colOff>38100</xdr:colOff>
      <xdr:row>108</xdr:row>
      <xdr:rowOff>162226</xdr:rowOff>
    </xdr:to>
    <xdr:sp macro="" textlink="">
      <xdr:nvSpPr>
        <xdr:cNvPr id="383" name="楕円 382"/>
        <xdr:cNvSpPr/>
      </xdr:nvSpPr>
      <xdr:spPr>
        <a:xfrm>
          <a:off x="8699500" y="1857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110406</xdr:rowOff>
    </xdr:from>
    <xdr:to>
      <xdr:col>50</xdr:col>
      <xdr:colOff>114300</xdr:colOff>
      <xdr:row>108</xdr:row>
      <xdr:rowOff>111426</xdr:rowOff>
    </xdr:to>
    <xdr:cxnSp macro="">
      <xdr:nvCxnSpPr>
        <xdr:cNvPr id="384" name="直線コネクタ 383"/>
        <xdr:cNvCxnSpPr/>
      </xdr:nvCxnSpPr>
      <xdr:spPr>
        <a:xfrm flipV="1">
          <a:off x="8750300" y="18627006"/>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38606</xdr:rowOff>
    </xdr:from>
    <xdr:ext cx="599010" cy="259045"/>
    <xdr:sp macro="" textlink="">
      <xdr:nvSpPr>
        <xdr:cNvPr id="385" name="n_1aveValue【港湾・漁港】&#10;一人当たり有形固定資産（償却資産）額"/>
        <xdr:cNvSpPr txBox="1"/>
      </xdr:nvSpPr>
      <xdr:spPr>
        <a:xfrm>
          <a:off x="9327095" y="1804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30987</xdr:rowOff>
    </xdr:from>
    <xdr:ext cx="599010" cy="259045"/>
    <xdr:sp macro="" textlink="">
      <xdr:nvSpPr>
        <xdr:cNvPr id="386" name="n_2aveValue【港湾・漁港】&#10;一人当たり有形固定資産（償却資産）額"/>
        <xdr:cNvSpPr txBox="1"/>
      </xdr:nvSpPr>
      <xdr:spPr>
        <a:xfrm>
          <a:off x="8450795" y="180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152333</xdr:rowOff>
    </xdr:from>
    <xdr:ext cx="534377" cy="259045"/>
    <xdr:sp macro="" textlink="">
      <xdr:nvSpPr>
        <xdr:cNvPr id="387" name="n_1mainValue【港湾・漁港】&#10;一人当たり有形固定資産（償却資産）額"/>
        <xdr:cNvSpPr txBox="1"/>
      </xdr:nvSpPr>
      <xdr:spPr>
        <a:xfrm>
          <a:off x="9359411" y="186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153353</xdr:rowOff>
    </xdr:from>
    <xdr:ext cx="534377" cy="259045"/>
    <xdr:sp macro="" textlink="">
      <xdr:nvSpPr>
        <xdr:cNvPr id="388" name="n_2mainValue【港湾・漁港】&#10;一人当たり有形固定資産（償却資産）額"/>
        <xdr:cNvSpPr txBox="1"/>
      </xdr:nvSpPr>
      <xdr:spPr>
        <a:xfrm>
          <a:off x="8483111" y="18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414" name="直線コネクタ 413"/>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415"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416" name="直線コネクタ 415"/>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8" name="直線コネクタ 41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19"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0" name="フローチャート: 判断 419"/>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421" name="フローチャート: 判断 420"/>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22" name="フローチャート: 判断 421"/>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49893</xdr:rowOff>
    </xdr:from>
    <xdr:to>
      <xdr:col>81</xdr:col>
      <xdr:colOff>101600</xdr:colOff>
      <xdr:row>33</xdr:row>
      <xdr:rowOff>151493</xdr:rowOff>
    </xdr:to>
    <xdr:sp macro="" textlink="">
      <xdr:nvSpPr>
        <xdr:cNvPr id="428" name="楕円 427"/>
        <xdr:cNvSpPr/>
      </xdr:nvSpPr>
      <xdr:spPr>
        <a:xfrm>
          <a:off x="15430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62956</xdr:rowOff>
    </xdr:from>
    <xdr:to>
      <xdr:col>76</xdr:col>
      <xdr:colOff>165100</xdr:colOff>
      <xdr:row>33</xdr:row>
      <xdr:rowOff>164556</xdr:rowOff>
    </xdr:to>
    <xdr:sp macro="" textlink="">
      <xdr:nvSpPr>
        <xdr:cNvPr id="429" name="楕円 428"/>
        <xdr:cNvSpPr/>
      </xdr:nvSpPr>
      <xdr:spPr>
        <a:xfrm>
          <a:off x="14541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100693</xdr:rowOff>
    </xdr:from>
    <xdr:to>
      <xdr:col>81</xdr:col>
      <xdr:colOff>50800</xdr:colOff>
      <xdr:row>33</xdr:row>
      <xdr:rowOff>113756</xdr:rowOff>
    </xdr:to>
    <xdr:cxnSp macro="">
      <xdr:nvCxnSpPr>
        <xdr:cNvPr id="430" name="直線コネクタ 429"/>
        <xdr:cNvCxnSpPr/>
      </xdr:nvCxnSpPr>
      <xdr:spPr>
        <a:xfrm flipV="1">
          <a:off x="14592300" y="5758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431"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32"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168020</xdr:rowOff>
    </xdr:from>
    <xdr:ext cx="405111" cy="259045"/>
    <xdr:sp macro="" textlink="">
      <xdr:nvSpPr>
        <xdr:cNvPr id="433" name="n_1mainValue【認定こども園・幼稚園・保育所】&#10;有形固定資産減価償却率"/>
        <xdr:cNvSpPr txBox="1"/>
      </xdr:nvSpPr>
      <xdr:spPr>
        <a:xfrm>
          <a:off x="152660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9633</xdr:rowOff>
    </xdr:from>
    <xdr:ext cx="405111" cy="259045"/>
    <xdr:sp macro="" textlink="">
      <xdr:nvSpPr>
        <xdr:cNvPr id="434" name="n_2mainValue【認定こども園・幼稚園・保育所】&#10;有形固定資産減価償却率"/>
        <xdr:cNvSpPr txBox="1"/>
      </xdr:nvSpPr>
      <xdr:spPr>
        <a:xfrm>
          <a:off x="143897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6" name="テキスト ボックス 44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8" name="テキスト ボックス 44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0" name="テキスト ボックス 44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2" name="テキスト ボックス 45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4" name="テキスト ボックス 45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6" name="テキスト ボックス 45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60" name="直線コネクタ 459"/>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61"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62" name="直線コネクタ 461"/>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63"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64" name="直線コネクタ 463"/>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65"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66" name="フローチャート: 判断 465"/>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67" name="フローチャート: 判断 466"/>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68" name="フローチャート: 判断 467"/>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104322</xdr:rowOff>
    </xdr:from>
    <xdr:to>
      <xdr:col>112</xdr:col>
      <xdr:colOff>38100</xdr:colOff>
      <xdr:row>42</xdr:row>
      <xdr:rowOff>34472</xdr:rowOff>
    </xdr:to>
    <xdr:sp macro="" textlink="">
      <xdr:nvSpPr>
        <xdr:cNvPr id="474" name="楕円 473"/>
        <xdr:cNvSpPr/>
      </xdr:nvSpPr>
      <xdr:spPr>
        <a:xfrm>
          <a:off x="21272500" y="7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106499</xdr:rowOff>
    </xdr:from>
    <xdr:to>
      <xdr:col>107</xdr:col>
      <xdr:colOff>101600</xdr:colOff>
      <xdr:row>42</xdr:row>
      <xdr:rowOff>36649</xdr:rowOff>
    </xdr:to>
    <xdr:sp macro="" textlink="">
      <xdr:nvSpPr>
        <xdr:cNvPr id="475" name="楕円 474"/>
        <xdr:cNvSpPr/>
      </xdr:nvSpPr>
      <xdr:spPr>
        <a:xfrm>
          <a:off x="20383500" y="71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155122</xdr:rowOff>
    </xdr:from>
    <xdr:to>
      <xdr:col>111</xdr:col>
      <xdr:colOff>177800</xdr:colOff>
      <xdr:row>41</xdr:row>
      <xdr:rowOff>157299</xdr:rowOff>
    </xdr:to>
    <xdr:cxnSp macro="">
      <xdr:nvCxnSpPr>
        <xdr:cNvPr id="476" name="直線コネクタ 475"/>
        <xdr:cNvCxnSpPr/>
      </xdr:nvCxnSpPr>
      <xdr:spPr>
        <a:xfrm flipV="1">
          <a:off x="20434300" y="718457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77"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78"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25599</xdr:rowOff>
    </xdr:from>
    <xdr:ext cx="469744" cy="259045"/>
    <xdr:sp macro="" textlink="">
      <xdr:nvSpPr>
        <xdr:cNvPr id="479" name="n_1mainValue【認定こども園・幼稚園・保育所】&#10;一人当たり面積"/>
        <xdr:cNvSpPr txBox="1"/>
      </xdr:nvSpPr>
      <xdr:spPr>
        <a:xfrm>
          <a:off x="21075727" y="72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27776</xdr:rowOff>
    </xdr:from>
    <xdr:ext cx="469744" cy="259045"/>
    <xdr:sp macro="" textlink="">
      <xdr:nvSpPr>
        <xdr:cNvPr id="480" name="n_2mainValue【認定こども園・幼稚園・保育所】&#10;一人当たり面積"/>
        <xdr:cNvSpPr txBox="1"/>
      </xdr:nvSpPr>
      <xdr:spPr>
        <a:xfrm>
          <a:off x="20199427" y="722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2" name="テキスト ボックス 4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2" name="テキスト ボックス 5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506" name="直線コネクタ 505"/>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507"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508" name="直線コネクタ 507"/>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9"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10" name="直線コネクタ 509"/>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511"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512" name="フローチャート: 判断 511"/>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13" name="フローチャート: 判断 512"/>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14" name="フローチャート: 判断 513"/>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68399</xdr:rowOff>
    </xdr:from>
    <xdr:to>
      <xdr:col>81</xdr:col>
      <xdr:colOff>101600</xdr:colOff>
      <xdr:row>60</xdr:row>
      <xdr:rowOff>169999</xdr:rowOff>
    </xdr:to>
    <xdr:sp macro="" textlink="">
      <xdr:nvSpPr>
        <xdr:cNvPr id="520" name="楕円 519"/>
        <xdr:cNvSpPr/>
      </xdr:nvSpPr>
      <xdr:spPr>
        <a:xfrm>
          <a:off x="15430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107587</xdr:rowOff>
    </xdr:from>
    <xdr:to>
      <xdr:col>76</xdr:col>
      <xdr:colOff>165100</xdr:colOff>
      <xdr:row>61</xdr:row>
      <xdr:rowOff>37737</xdr:rowOff>
    </xdr:to>
    <xdr:sp macro="" textlink="">
      <xdr:nvSpPr>
        <xdr:cNvPr id="521" name="楕円 520"/>
        <xdr:cNvSpPr/>
      </xdr:nvSpPr>
      <xdr:spPr>
        <a:xfrm>
          <a:off x="14541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119199</xdr:rowOff>
    </xdr:from>
    <xdr:to>
      <xdr:col>81</xdr:col>
      <xdr:colOff>50800</xdr:colOff>
      <xdr:row>60</xdr:row>
      <xdr:rowOff>158387</xdr:rowOff>
    </xdr:to>
    <xdr:cxnSp macro="">
      <xdr:nvCxnSpPr>
        <xdr:cNvPr id="522" name="直線コネクタ 521"/>
        <xdr:cNvCxnSpPr/>
      </xdr:nvCxnSpPr>
      <xdr:spPr>
        <a:xfrm flipV="1">
          <a:off x="14592300" y="104061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23"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524"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161126</xdr:rowOff>
    </xdr:from>
    <xdr:ext cx="405111" cy="259045"/>
    <xdr:sp macro="" textlink="">
      <xdr:nvSpPr>
        <xdr:cNvPr id="525" name="n_1mainValue【学校施設】&#10;有形固定資産減価償却率"/>
        <xdr:cNvSpPr txBox="1"/>
      </xdr:nvSpPr>
      <xdr:spPr>
        <a:xfrm>
          <a:off x="15266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28864</xdr:rowOff>
    </xdr:from>
    <xdr:ext cx="405111" cy="259045"/>
    <xdr:sp macro="" textlink="">
      <xdr:nvSpPr>
        <xdr:cNvPr id="526" name="n_2mainValue【学校施設】&#10;有形固定資産減価償却率"/>
        <xdr:cNvSpPr txBox="1"/>
      </xdr:nvSpPr>
      <xdr:spPr>
        <a:xfrm>
          <a:off x="14389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7" name="直線コネクタ 53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8" name="テキスト ボックス 53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9" name="直線コネクタ 53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0" name="テキスト ボックス 53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1" name="直線コネクタ 54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2" name="テキスト ボックス 54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3" name="直線コネクタ 54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4" name="テキスト ボックス 54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5" name="直線コネクタ 54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6" name="テキスト ボックス 54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7" name="直線コネクタ 54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8" name="テキスト ボックス 54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0" name="テキスト ボックス 54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52" name="直線コネクタ 551"/>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53"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54" name="直線コネクタ 553"/>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55"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56" name="直線コネクタ 555"/>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57"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58" name="フローチャート: 判断 557"/>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59" name="フローチャート: 判断 558"/>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60" name="フローチャート: 判断 559"/>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86687</xdr:rowOff>
    </xdr:from>
    <xdr:to>
      <xdr:col>112</xdr:col>
      <xdr:colOff>38100</xdr:colOff>
      <xdr:row>63</xdr:row>
      <xdr:rowOff>16837</xdr:rowOff>
    </xdr:to>
    <xdr:sp macro="" textlink="">
      <xdr:nvSpPr>
        <xdr:cNvPr id="566" name="楕円 565"/>
        <xdr:cNvSpPr/>
      </xdr:nvSpPr>
      <xdr:spPr>
        <a:xfrm>
          <a:off x="21272500" y="107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93055</xdr:rowOff>
    </xdr:from>
    <xdr:to>
      <xdr:col>107</xdr:col>
      <xdr:colOff>101600</xdr:colOff>
      <xdr:row>63</xdr:row>
      <xdr:rowOff>23205</xdr:rowOff>
    </xdr:to>
    <xdr:sp macro="" textlink="">
      <xdr:nvSpPr>
        <xdr:cNvPr id="567" name="楕円 566"/>
        <xdr:cNvSpPr/>
      </xdr:nvSpPr>
      <xdr:spPr>
        <a:xfrm>
          <a:off x="20383500" y="107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137487</xdr:rowOff>
    </xdr:from>
    <xdr:to>
      <xdr:col>111</xdr:col>
      <xdr:colOff>177800</xdr:colOff>
      <xdr:row>62</xdr:row>
      <xdr:rowOff>143855</xdr:rowOff>
    </xdr:to>
    <xdr:cxnSp macro="">
      <xdr:nvCxnSpPr>
        <xdr:cNvPr id="568" name="直線コネクタ 567"/>
        <xdr:cNvCxnSpPr/>
      </xdr:nvCxnSpPr>
      <xdr:spPr>
        <a:xfrm flipV="1">
          <a:off x="20434300" y="10767387"/>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69"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70"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7964</xdr:rowOff>
    </xdr:from>
    <xdr:ext cx="469744" cy="259045"/>
    <xdr:sp macro="" textlink="">
      <xdr:nvSpPr>
        <xdr:cNvPr id="571" name="n_1mainValue【学校施設】&#10;一人当たり面積"/>
        <xdr:cNvSpPr txBox="1"/>
      </xdr:nvSpPr>
      <xdr:spPr>
        <a:xfrm>
          <a:off x="21075727" y="108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14332</xdr:rowOff>
    </xdr:from>
    <xdr:ext cx="469744" cy="259045"/>
    <xdr:sp macro="" textlink="">
      <xdr:nvSpPr>
        <xdr:cNvPr id="572" name="n_2mainValue【学校施設】&#10;一人当たり面積"/>
        <xdr:cNvSpPr txBox="1"/>
      </xdr:nvSpPr>
      <xdr:spPr>
        <a:xfrm>
          <a:off x="20199427" y="1081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14" name="直線コネクタ 613"/>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15"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16" name="直線コネクタ 615"/>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619"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20" name="フローチャート: 判断 619"/>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21" name="フローチャート: 判断 620"/>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2" name="フローチャート: 判断 621"/>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100512</xdr:rowOff>
    </xdr:from>
    <xdr:to>
      <xdr:col>81</xdr:col>
      <xdr:colOff>101600</xdr:colOff>
      <xdr:row>100</xdr:row>
      <xdr:rowOff>30662</xdr:rowOff>
    </xdr:to>
    <xdr:sp macro="" textlink="">
      <xdr:nvSpPr>
        <xdr:cNvPr id="628" name="楕円 627"/>
        <xdr:cNvSpPr/>
      </xdr:nvSpPr>
      <xdr:spPr>
        <a:xfrm>
          <a:off x="15430500"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113574</xdr:rowOff>
    </xdr:from>
    <xdr:to>
      <xdr:col>76</xdr:col>
      <xdr:colOff>165100</xdr:colOff>
      <xdr:row>100</xdr:row>
      <xdr:rowOff>43724</xdr:rowOff>
    </xdr:to>
    <xdr:sp macro="" textlink="">
      <xdr:nvSpPr>
        <xdr:cNvPr id="629" name="楕円 628"/>
        <xdr:cNvSpPr/>
      </xdr:nvSpPr>
      <xdr:spPr>
        <a:xfrm>
          <a:off x="145415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151312</xdr:rowOff>
    </xdr:from>
    <xdr:to>
      <xdr:col>81</xdr:col>
      <xdr:colOff>50800</xdr:colOff>
      <xdr:row>99</xdr:row>
      <xdr:rowOff>164374</xdr:rowOff>
    </xdr:to>
    <xdr:cxnSp macro="">
      <xdr:nvCxnSpPr>
        <xdr:cNvPr id="630" name="直線コネクタ 629"/>
        <xdr:cNvCxnSpPr/>
      </xdr:nvCxnSpPr>
      <xdr:spPr>
        <a:xfrm flipV="1">
          <a:off x="14592300" y="171248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631"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2"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47189</xdr:rowOff>
    </xdr:from>
    <xdr:ext cx="405111" cy="259045"/>
    <xdr:sp macro="" textlink="">
      <xdr:nvSpPr>
        <xdr:cNvPr id="633" name="n_1mainValue【公民館】&#10;有形固定資産減価償却率"/>
        <xdr:cNvSpPr txBox="1"/>
      </xdr:nvSpPr>
      <xdr:spPr>
        <a:xfrm>
          <a:off x="15266044" y="1684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60251</xdr:rowOff>
    </xdr:from>
    <xdr:ext cx="405111" cy="259045"/>
    <xdr:sp macro="" textlink="">
      <xdr:nvSpPr>
        <xdr:cNvPr id="634" name="n_2mainValue【公民館】&#10;有形固定資産減価償却率"/>
        <xdr:cNvSpPr txBox="1"/>
      </xdr:nvSpPr>
      <xdr:spPr>
        <a:xfrm>
          <a:off x="14389744" y="1686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6" name="テキスト ボックス 6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60" name="直線コネクタ 659"/>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62" name="直線コネクタ 6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63"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64" name="直線コネクタ 663"/>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65"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66" name="フローチャート: 判断 665"/>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67" name="フローチャート: 判断 666"/>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68" name="フローチャート: 判断 667"/>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140244</xdr:rowOff>
    </xdr:from>
    <xdr:to>
      <xdr:col>112</xdr:col>
      <xdr:colOff>38100</xdr:colOff>
      <xdr:row>108</xdr:row>
      <xdr:rowOff>70394</xdr:rowOff>
    </xdr:to>
    <xdr:sp macro="" textlink="">
      <xdr:nvSpPr>
        <xdr:cNvPr id="674" name="楕円 673"/>
        <xdr:cNvSpPr/>
      </xdr:nvSpPr>
      <xdr:spPr>
        <a:xfrm>
          <a:off x="212725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143511</xdr:rowOff>
    </xdr:from>
    <xdr:to>
      <xdr:col>107</xdr:col>
      <xdr:colOff>101600</xdr:colOff>
      <xdr:row>108</xdr:row>
      <xdr:rowOff>73661</xdr:rowOff>
    </xdr:to>
    <xdr:sp macro="" textlink="">
      <xdr:nvSpPr>
        <xdr:cNvPr id="675" name="楕円 674"/>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19594</xdr:rowOff>
    </xdr:from>
    <xdr:to>
      <xdr:col>111</xdr:col>
      <xdr:colOff>177800</xdr:colOff>
      <xdr:row>108</xdr:row>
      <xdr:rowOff>22861</xdr:rowOff>
    </xdr:to>
    <xdr:cxnSp macro="">
      <xdr:nvCxnSpPr>
        <xdr:cNvPr id="676" name="直線コネクタ 675"/>
        <xdr:cNvCxnSpPr/>
      </xdr:nvCxnSpPr>
      <xdr:spPr>
        <a:xfrm flipV="1">
          <a:off x="20434300" y="185361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77"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78"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61521</xdr:rowOff>
    </xdr:from>
    <xdr:ext cx="469744" cy="259045"/>
    <xdr:sp macro="" textlink="">
      <xdr:nvSpPr>
        <xdr:cNvPr id="679" name="n_1mainValue【公民館】&#10;一人当たり面積"/>
        <xdr:cNvSpPr txBox="1"/>
      </xdr:nvSpPr>
      <xdr:spPr>
        <a:xfrm>
          <a:off x="21075727" y="18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680"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類似団体と比較して高い数値である幼稚園は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であり、建物の一部改修を実施して施設の延命化を行っているところである。また、住宅についても老朽化した建物を解体したり、新たな住宅の建設を計画する等、計画的に修繕、改修及び更新を行っているところである。学校施設については類似団体</a:t>
          </a:r>
          <a:r>
            <a:rPr kumimoji="1" lang="en-US" altLang="ja-JP" sz="1100">
              <a:solidFill>
                <a:schemeClr val="dk1"/>
              </a:solidFill>
              <a:effectLst/>
              <a:latin typeface="+mn-lt"/>
              <a:ea typeface="+mn-ea"/>
              <a:cs typeface="+mn-cs"/>
            </a:rPr>
            <a:t>54.3%</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40.3%</a:t>
          </a:r>
          <a:r>
            <a:rPr kumimoji="1" lang="ja-JP" altLang="ja-JP" sz="1100">
              <a:solidFill>
                <a:schemeClr val="dk1"/>
              </a:solidFill>
              <a:effectLst/>
              <a:latin typeface="+mn-lt"/>
              <a:ea typeface="+mn-ea"/>
              <a:cs typeface="+mn-cs"/>
            </a:rPr>
            <a:t>と低い状態ではあるが、小学校においては耐震化済ではあるものの大規模改修を行うこととしている学校が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校ある状態である。公民館等も老朽化が進行しており、改修を計画しているところである。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
7,602
43.11
8,346,920
8,075,972
139,973
4,225,671
9,336,940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88" name="楕円 87"/>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89" name="楕円 88"/>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62</xdr:row>
      <xdr:rowOff>70485</xdr:rowOff>
    </xdr:to>
    <xdr:cxnSp macro="">
      <xdr:nvCxnSpPr>
        <xdr:cNvPr id="90" name="直線コネクタ 89"/>
        <xdr:cNvCxnSpPr/>
      </xdr:nvCxnSpPr>
      <xdr:spPr>
        <a:xfrm>
          <a:off x="2908300" y="1028890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112412</xdr:rowOff>
    </xdr:from>
    <xdr:ext cx="405111" cy="259045"/>
    <xdr:sp macro="" textlink="">
      <xdr:nvSpPr>
        <xdr:cNvPr id="91" name="n_1mainValue【体育館・プール】&#10;有形固定資産減価償却率"/>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92" name="n_2main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9"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2"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3" name="フローチャート: 判断 12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4"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50698</xdr:rowOff>
    </xdr:from>
    <xdr:to>
      <xdr:col>50</xdr:col>
      <xdr:colOff>165100</xdr:colOff>
      <xdr:row>62</xdr:row>
      <xdr:rowOff>152298</xdr:rowOff>
    </xdr:to>
    <xdr:sp macro="" textlink="">
      <xdr:nvSpPr>
        <xdr:cNvPr id="130" name="楕円 129"/>
        <xdr:cNvSpPr/>
      </xdr:nvSpPr>
      <xdr:spPr>
        <a:xfrm>
          <a:off x="9588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107391</xdr:rowOff>
    </xdr:from>
    <xdr:to>
      <xdr:col>46</xdr:col>
      <xdr:colOff>38100</xdr:colOff>
      <xdr:row>63</xdr:row>
      <xdr:rowOff>37541</xdr:rowOff>
    </xdr:to>
    <xdr:sp macro="" textlink="">
      <xdr:nvSpPr>
        <xdr:cNvPr id="131" name="楕円 130"/>
        <xdr:cNvSpPr/>
      </xdr:nvSpPr>
      <xdr:spPr>
        <a:xfrm>
          <a:off x="8699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101498</xdr:rowOff>
    </xdr:from>
    <xdr:to>
      <xdr:col>50</xdr:col>
      <xdr:colOff>114300</xdr:colOff>
      <xdr:row>62</xdr:row>
      <xdr:rowOff>158191</xdr:rowOff>
    </xdr:to>
    <xdr:cxnSp macro="">
      <xdr:nvCxnSpPr>
        <xdr:cNvPr id="132" name="直線コネクタ 131"/>
        <xdr:cNvCxnSpPr/>
      </xdr:nvCxnSpPr>
      <xdr:spPr>
        <a:xfrm flipV="1">
          <a:off x="8750300" y="1073139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143425</xdr:rowOff>
    </xdr:from>
    <xdr:ext cx="469744" cy="259045"/>
    <xdr:sp macro="" textlink="">
      <xdr:nvSpPr>
        <xdr:cNvPr id="133" name="n_1mainValue【体育館・プール】&#10;一人当たり面積"/>
        <xdr:cNvSpPr txBox="1"/>
      </xdr:nvSpPr>
      <xdr:spPr>
        <a:xfrm>
          <a:off x="93917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28668</xdr:rowOff>
    </xdr:from>
    <xdr:ext cx="469744" cy="259045"/>
    <xdr:sp macro="" textlink="">
      <xdr:nvSpPr>
        <xdr:cNvPr id="134" name="n_2mainValue【体育館・プール】&#10;一人当たり面積"/>
        <xdr:cNvSpPr txBox="1"/>
      </xdr:nvSpPr>
      <xdr:spPr>
        <a:xfrm>
          <a:off x="85154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3" name="テキスト ボックス 1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7" name="直線コネクタ 156"/>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8"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9" name="直線コネクタ 158"/>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0"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1" name="直線コネクタ 160"/>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2"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3" name="フローチャート: 判断 162"/>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64" name="フローチャート: 判断 163"/>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65"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6" name="フローチャート: 判断 165"/>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7"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99313</xdr:rowOff>
    </xdr:from>
    <xdr:to>
      <xdr:col>20</xdr:col>
      <xdr:colOff>38100</xdr:colOff>
      <xdr:row>84</xdr:row>
      <xdr:rowOff>29463</xdr:rowOff>
    </xdr:to>
    <xdr:sp macro="" textlink="">
      <xdr:nvSpPr>
        <xdr:cNvPr id="173" name="楕円 172"/>
        <xdr:cNvSpPr/>
      </xdr:nvSpPr>
      <xdr:spPr>
        <a:xfrm>
          <a:off x="3746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3302</xdr:rowOff>
    </xdr:from>
    <xdr:to>
      <xdr:col>15</xdr:col>
      <xdr:colOff>101600</xdr:colOff>
      <xdr:row>84</xdr:row>
      <xdr:rowOff>104902</xdr:rowOff>
    </xdr:to>
    <xdr:sp macro="" textlink="">
      <xdr:nvSpPr>
        <xdr:cNvPr id="174" name="楕円 173"/>
        <xdr:cNvSpPr/>
      </xdr:nvSpPr>
      <xdr:spPr>
        <a:xfrm>
          <a:off x="2857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150113</xdr:rowOff>
    </xdr:from>
    <xdr:to>
      <xdr:col>19</xdr:col>
      <xdr:colOff>177800</xdr:colOff>
      <xdr:row>84</xdr:row>
      <xdr:rowOff>54102</xdr:rowOff>
    </xdr:to>
    <xdr:cxnSp macro="">
      <xdr:nvCxnSpPr>
        <xdr:cNvPr id="175" name="直線コネクタ 174"/>
        <xdr:cNvCxnSpPr/>
      </xdr:nvCxnSpPr>
      <xdr:spPr>
        <a:xfrm flipV="1">
          <a:off x="2908300" y="14380463"/>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20590</xdr:rowOff>
    </xdr:from>
    <xdr:ext cx="405111" cy="259045"/>
    <xdr:sp macro="" textlink="">
      <xdr:nvSpPr>
        <xdr:cNvPr id="176" name="n_1mainValue【福祉施設】&#10;有形固定資産減価償却率"/>
        <xdr:cNvSpPr txBox="1"/>
      </xdr:nvSpPr>
      <xdr:spPr>
        <a:xfrm>
          <a:off x="35820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96029</xdr:rowOff>
    </xdr:from>
    <xdr:ext cx="405111" cy="259045"/>
    <xdr:sp macro="" textlink="">
      <xdr:nvSpPr>
        <xdr:cNvPr id="177" name="n_2mainValue【福祉施設】&#10;有形固定資産減価償却率"/>
        <xdr:cNvSpPr txBox="1"/>
      </xdr:nvSpPr>
      <xdr:spPr>
        <a:xfrm>
          <a:off x="27057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1" name="直線コネクタ 200"/>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2"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3" name="直線コネクタ 202"/>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4"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5" name="直線コネクタ 204"/>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6"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7" name="フローチャート: 判断 206"/>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8" name="フローチャート: 判断 207"/>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9"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10" name="フローチャート: 判断 209"/>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11"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33401</xdr:rowOff>
    </xdr:from>
    <xdr:to>
      <xdr:col>50</xdr:col>
      <xdr:colOff>165100</xdr:colOff>
      <xdr:row>86</xdr:row>
      <xdr:rowOff>135001</xdr:rowOff>
    </xdr:to>
    <xdr:sp macro="" textlink="">
      <xdr:nvSpPr>
        <xdr:cNvPr id="217" name="楕円 216"/>
        <xdr:cNvSpPr/>
      </xdr:nvSpPr>
      <xdr:spPr>
        <a:xfrm>
          <a:off x="9588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33782</xdr:rowOff>
    </xdr:from>
    <xdr:to>
      <xdr:col>46</xdr:col>
      <xdr:colOff>38100</xdr:colOff>
      <xdr:row>86</xdr:row>
      <xdr:rowOff>135382</xdr:rowOff>
    </xdr:to>
    <xdr:sp macro="" textlink="">
      <xdr:nvSpPr>
        <xdr:cNvPr id="218" name="楕円 217"/>
        <xdr:cNvSpPr/>
      </xdr:nvSpPr>
      <xdr:spPr>
        <a:xfrm>
          <a:off x="8699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84201</xdr:rowOff>
    </xdr:from>
    <xdr:to>
      <xdr:col>50</xdr:col>
      <xdr:colOff>114300</xdr:colOff>
      <xdr:row>86</xdr:row>
      <xdr:rowOff>84582</xdr:rowOff>
    </xdr:to>
    <xdr:cxnSp macro="">
      <xdr:nvCxnSpPr>
        <xdr:cNvPr id="219" name="直線コネクタ 218"/>
        <xdr:cNvCxnSpPr/>
      </xdr:nvCxnSpPr>
      <xdr:spPr>
        <a:xfrm flipV="1">
          <a:off x="8750300" y="148289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126128</xdr:rowOff>
    </xdr:from>
    <xdr:ext cx="469744" cy="259045"/>
    <xdr:sp macro="" textlink="">
      <xdr:nvSpPr>
        <xdr:cNvPr id="220" name="n_1mainValue【福祉施設】&#10;一人当たり面積"/>
        <xdr:cNvSpPr txBox="1"/>
      </xdr:nvSpPr>
      <xdr:spPr>
        <a:xfrm>
          <a:off x="9391727" y="14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126509</xdr:rowOff>
    </xdr:from>
    <xdr:ext cx="469744" cy="259045"/>
    <xdr:sp macro="" textlink="">
      <xdr:nvSpPr>
        <xdr:cNvPr id="221" name="n_2mainValue【福祉施設】&#10;一人当たり面積"/>
        <xdr:cNvSpPr txBox="1"/>
      </xdr:nvSpPr>
      <xdr:spPr>
        <a:xfrm>
          <a:off x="85154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2" name="テキスト ボックス 23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33" name="直線コネクタ 23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34" name="テキスト ボックス 23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5" name="直線コネクタ 23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6" name="テキスト ボックス 23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7" name="直線コネクタ 23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8" name="テキスト ボックス 23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9" name="直線コネクタ 23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0" name="テキスト ボックス 23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1" name="直線コネクタ 24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2" name="テキスト ボックス 24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3" name="直線コネクタ 24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44" name="テキスト ボックス 24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48" name="直線コネクタ 247"/>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49"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50" name="直線コネクタ 24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51"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52" name="直線コネクタ 251"/>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253"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54" name="フローチャート: 判断 253"/>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55" name="フローチャート: 判断 254"/>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256"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57" name="フローチャート: 判断 256"/>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258"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264" name="楕円 263"/>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109</xdr:row>
      <xdr:rowOff>43362</xdr:rowOff>
    </xdr:from>
    <xdr:to>
      <xdr:col>15</xdr:col>
      <xdr:colOff>101600</xdr:colOff>
      <xdr:row>109</xdr:row>
      <xdr:rowOff>144962</xdr:rowOff>
    </xdr:to>
    <xdr:sp macro="" textlink="">
      <xdr:nvSpPr>
        <xdr:cNvPr id="265" name="楕円 264"/>
        <xdr:cNvSpPr/>
      </xdr:nvSpPr>
      <xdr:spPr>
        <a:xfrm>
          <a:off x="2857500" y="187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94162</xdr:rowOff>
    </xdr:to>
    <xdr:cxnSp macro="">
      <xdr:nvCxnSpPr>
        <xdr:cNvPr id="266" name="直線コネクタ 265"/>
        <xdr:cNvCxnSpPr/>
      </xdr:nvCxnSpPr>
      <xdr:spPr>
        <a:xfrm flipV="1">
          <a:off x="2908300" y="187234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109</xdr:row>
      <xdr:rowOff>77306</xdr:rowOff>
    </xdr:from>
    <xdr:ext cx="405111" cy="259045"/>
    <xdr:sp macro="" textlink="">
      <xdr:nvSpPr>
        <xdr:cNvPr id="267" name="n_1mainValue【市民会館】&#10;有形固定資産減価償却率"/>
        <xdr:cNvSpPr txBox="1"/>
      </xdr:nvSpPr>
      <xdr:spPr>
        <a:xfrm>
          <a:off x="3582044" y="1876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136089</xdr:rowOff>
    </xdr:from>
    <xdr:ext cx="405111" cy="259045"/>
    <xdr:sp macro="" textlink="">
      <xdr:nvSpPr>
        <xdr:cNvPr id="268" name="n_2mainValue【市民会館】&#10;有形固定資産減価償却率"/>
        <xdr:cNvSpPr txBox="1"/>
      </xdr:nvSpPr>
      <xdr:spPr>
        <a:xfrm>
          <a:off x="2705744" y="1882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79" name="テキスト ボックス 2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80" name="直線コネクタ 2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1" name="テキスト ボックス 2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2" name="直線コネクタ 2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3" name="テキスト ボックス 2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4" name="直線コネクタ 2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5" name="テキスト ボックス 2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6" name="直線コネクタ 2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7" name="テキスト ボックス 2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8" name="直線コネクタ 2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9" name="テキスト ボックス 2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0" name="直線コネクタ 2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1" name="テキスト ボックス 2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95" name="直線コネクタ 294"/>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96"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97" name="直線コネクタ 296"/>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98"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99" name="直線コネクタ 298"/>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00"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01" name="フローチャート: 判断 300"/>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02" name="フローチャート: 判断 301"/>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109963</xdr:rowOff>
    </xdr:from>
    <xdr:ext cx="469744" cy="259045"/>
    <xdr:sp macro="" textlink="">
      <xdr:nvSpPr>
        <xdr:cNvPr id="303" name="n_1aveValue【市民会館】&#10;一人当たり面積"/>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304" name="フローチャート: 判断 303"/>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561</xdr:rowOff>
    </xdr:from>
    <xdr:ext cx="469744" cy="259045"/>
    <xdr:sp macro="" textlink="">
      <xdr:nvSpPr>
        <xdr:cNvPr id="305" name="n_2aveValue【市民会館】&#10;一人当たり面積"/>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136434</xdr:rowOff>
    </xdr:from>
    <xdr:to>
      <xdr:col>50</xdr:col>
      <xdr:colOff>165100</xdr:colOff>
      <xdr:row>103</xdr:row>
      <xdr:rowOff>66584</xdr:rowOff>
    </xdr:to>
    <xdr:sp macro="" textlink="">
      <xdr:nvSpPr>
        <xdr:cNvPr id="311" name="楕円 310"/>
        <xdr:cNvSpPr/>
      </xdr:nvSpPr>
      <xdr:spPr>
        <a:xfrm>
          <a:off x="9588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162561</xdr:rowOff>
    </xdr:from>
    <xdr:to>
      <xdr:col>46</xdr:col>
      <xdr:colOff>38100</xdr:colOff>
      <xdr:row>103</xdr:row>
      <xdr:rowOff>92711</xdr:rowOff>
    </xdr:to>
    <xdr:sp macro="" textlink="">
      <xdr:nvSpPr>
        <xdr:cNvPr id="312" name="楕円 311"/>
        <xdr:cNvSpPr/>
      </xdr:nvSpPr>
      <xdr:spPr>
        <a:xfrm>
          <a:off x="869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15784</xdr:rowOff>
    </xdr:from>
    <xdr:to>
      <xdr:col>50</xdr:col>
      <xdr:colOff>114300</xdr:colOff>
      <xdr:row>103</xdr:row>
      <xdr:rowOff>41911</xdr:rowOff>
    </xdr:to>
    <xdr:cxnSp macro="">
      <xdr:nvCxnSpPr>
        <xdr:cNvPr id="313" name="直線コネクタ 312"/>
        <xdr:cNvCxnSpPr/>
      </xdr:nvCxnSpPr>
      <xdr:spPr>
        <a:xfrm flipV="1">
          <a:off x="8750300" y="176751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83111</xdr:rowOff>
    </xdr:from>
    <xdr:ext cx="469744" cy="259045"/>
    <xdr:sp macro="" textlink="">
      <xdr:nvSpPr>
        <xdr:cNvPr id="314" name="n_1mainValue【市民会館】&#10;一人当たり面積"/>
        <xdr:cNvSpPr txBox="1"/>
      </xdr:nvSpPr>
      <xdr:spPr>
        <a:xfrm>
          <a:off x="9391727" y="1739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109238</xdr:rowOff>
    </xdr:from>
    <xdr:ext cx="469744" cy="259045"/>
    <xdr:sp macro="" textlink="">
      <xdr:nvSpPr>
        <xdr:cNvPr id="315" name="n_2mainValue【市民会館】&#10;一人当たり面積"/>
        <xdr:cNvSpPr txBox="1"/>
      </xdr:nvSpPr>
      <xdr:spPr>
        <a:xfrm>
          <a:off x="8515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40" name="直線コネクタ 339"/>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41"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42" name="直線コネクタ 34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45"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46" name="フローチャート: 判断 345"/>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47" name="フローチャート: 判断 346"/>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348"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49" name="フローチャート: 判断 348"/>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146702</xdr:rowOff>
    </xdr:from>
    <xdr:ext cx="405111" cy="259045"/>
    <xdr:sp macro="" textlink="">
      <xdr:nvSpPr>
        <xdr:cNvPr id="350" name="n_2aveValue【一般廃棄物処理施設】&#10;有形固定資産減価償却率"/>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356" name="楕円 355"/>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357" name="楕円 356"/>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36</xdr:row>
      <xdr:rowOff>154305</xdr:rowOff>
    </xdr:to>
    <xdr:cxnSp macro="">
      <xdr:nvCxnSpPr>
        <xdr:cNvPr id="358" name="直線コネクタ 357"/>
        <xdr:cNvCxnSpPr/>
      </xdr:nvCxnSpPr>
      <xdr:spPr>
        <a:xfrm flipV="1">
          <a:off x="14592300" y="62598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359" name="n_1main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360" name="n_2mainValue【一般廃棄物処理施設】&#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2" name="テキスト ボックス 37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74" name="テキスト ボックス 373"/>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76" name="テキスト ボックス 375"/>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78" name="テキスト ボックス 377"/>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80" name="テキスト ボックス 379"/>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82" name="テキスト ボックス 381"/>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84" name="テキスト ボックス 383"/>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86" name="直線コネクタ 385"/>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87"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88" name="直線コネクタ 38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89"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90" name="直線コネクタ 389"/>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391"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92" name="フローチャート: 判断 391"/>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93" name="フローチャート: 判断 392"/>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94"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95" name="フローチャート: 判断 394"/>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132870</xdr:rowOff>
    </xdr:from>
    <xdr:ext cx="534377" cy="259045"/>
    <xdr:sp macro="" textlink="">
      <xdr:nvSpPr>
        <xdr:cNvPr id="396" name="n_2aveValue【一般廃棄物処理施設】&#10;一人当たり有形固定資産（償却資産）額"/>
        <xdr:cNvSpPr txBox="1"/>
      </xdr:nvSpPr>
      <xdr:spPr>
        <a:xfrm>
          <a:off x="20167111" y="73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37831</xdr:rowOff>
    </xdr:from>
    <xdr:to>
      <xdr:col>112</xdr:col>
      <xdr:colOff>38100</xdr:colOff>
      <xdr:row>42</xdr:row>
      <xdr:rowOff>139431</xdr:rowOff>
    </xdr:to>
    <xdr:sp macro="" textlink="">
      <xdr:nvSpPr>
        <xdr:cNvPr id="402" name="楕円 401"/>
        <xdr:cNvSpPr/>
      </xdr:nvSpPr>
      <xdr:spPr>
        <a:xfrm>
          <a:off x="21272500" y="72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37904</xdr:rowOff>
    </xdr:from>
    <xdr:to>
      <xdr:col>107</xdr:col>
      <xdr:colOff>101600</xdr:colOff>
      <xdr:row>42</xdr:row>
      <xdr:rowOff>139504</xdr:rowOff>
    </xdr:to>
    <xdr:sp macro="" textlink="">
      <xdr:nvSpPr>
        <xdr:cNvPr id="403" name="楕円 402"/>
        <xdr:cNvSpPr/>
      </xdr:nvSpPr>
      <xdr:spPr>
        <a:xfrm>
          <a:off x="20383500" y="72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88631</xdr:rowOff>
    </xdr:from>
    <xdr:to>
      <xdr:col>111</xdr:col>
      <xdr:colOff>177800</xdr:colOff>
      <xdr:row>42</xdr:row>
      <xdr:rowOff>88704</xdr:rowOff>
    </xdr:to>
    <xdr:cxnSp macro="">
      <xdr:nvCxnSpPr>
        <xdr:cNvPr id="404" name="直線コネクタ 403"/>
        <xdr:cNvCxnSpPr/>
      </xdr:nvCxnSpPr>
      <xdr:spPr>
        <a:xfrm flipV="1">
          <a:off x="20434300" y="7289531"/>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130558</xdr:rowOff>
    </xdr:from>
    <xdr:ext cx="599010" cy="259045"/>
    <xdr:sp macro="" textlink="">
      <xdr:nvSpPr>
        <xdr:cNvPr id="405" name="n_1mainValue【一般廃棄物処理施設】&#10;一人当たり有形固定資産（償却資産）額"/>
        <xdr:cNvSpPr txBox="1"/>
      </xdr:nvSpPr>
      <xdr:spPr>
        <a:xfrm>
          <a:off x="21011095" y="733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156031</xdr:rowOff>
    </xdr:from>
    <xdr:ext cx="599010" cy="259045"/>
    <xdr:sp macro="" textlink="">
      <xdr:nvSpPr>
        <xdr:cNvPr id="406" name="n_2mainValue【一般廃棄物処理施設】&#10;一人当たり有形固定資産（償却資産）額"/>
        <xdr:cNvSpPr txBox="1"/>
      </xdr:nvSpPr>
      <xdr:spPr>
        <a:xfrm>
          <a:off x="20134795" y="701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31" name="直線コネクタ 430"/>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2"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3" name="直線コネクタ 43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34"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35" name="直線コネクタ 434"/>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6"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7" name="フローチャート: 判断 436"/>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38" name="フローチャート: 判断 437"/>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439"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40" name="フローチャート: 判断 439"/>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441"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447" name="楕円 446"/>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88265</xdr:rowOff>
    </xdr:from>
    <xdr:to>
      <xdr:col>76</xdr:col>
      <xdr:colOff>165100</xdr:colOff>
      <xdr:row>60</xdr:row>
      <xdr:rowOff>18415</xdr:rowOff>
    </xdr:to>
    <xdr:sp macro="" textlink="">
      <xdr:nvSpPr>
        <xdr:cNvPr id="448" name="楕円 447"/>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139065</xdr:rowOff>
    </xdr:to>
    <xdr:cxnSp macro="">
      <xdr:nvCxnSpPr>
        <xdr:cNvPr id="449" name="直線コネクタ 448"/>
        <xdr:cNvCxnSpPr/>
      </xdr:nvCxnSpPr>
      <xdr:spPr>
        <a:xfrm flipV="1">
          <a:off x="14592300" y="102374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450" name="n_1main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451" name="n_2mainValue【保健センター・保健所】&#10;有形固定資産減価償却率"/>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75" name="直線コネクタ 474"/>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76"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77" name="直線コネクタ 476"/>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78"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79" name="直線コネクタ 478"/>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80"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81" name="フローチャート: 判断 480"/>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82" name="フローチャート: 判断 481"/>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1922</xdr:rowOff>
    </xdr:from>
    <xdr:ext cx="469744" cy="259045"/>
    <xdr:sp macro="" textlink="">
      <xdr:nvSpPr>
        <xdr:cNvPr id="483" name="n_1aveValue【保健センター・保健所】&#10;一人当たり面積"/>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84" name="フローチャート: 判断 483"/>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144797</xdr:rowOff>
    </xdr:from>
    <xdr:ext cx="469744" cy="259045"/>
    <xdr:sp macro="" textlink="">
      <xdr:nvSpPr>
        <xdr:cNvPr id="485" name="n_2ave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21590</xdr:rowOff>
    </xdr:from>
    <xdr:to>
      <xdr:col>112</xdr:col>
      <xdr:colOff>38100</xdr:colOff>
      <xdr:row>60</xdr:row>
      <xdr:rowOff>123190</xdr:rowOff>
    </xdr:to>
    <xdr:sp macro="" textlink="">
      <xdr:nvSpPr>
        <xdr:cNvPr id="491" name="楕円 490"/>
        <xdr:cNvSpPr/>
      </xdr:nvSpPr>
      <xdr:spPr>
        <a:xfrm>
          <a:off x="21272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34925</xdr:rowOff>
    </xdr:from>
    <xdr:to>
      <xdr:col>107</xdr:col>
      <xdr:colOff>101600</xdr:colOff>
      <xdr:row>60</xdr:row>
      <xdr:rowOff>136525</xdr:rowOff>
    </xdr:to>
    <xdr:sp macro="" textlink="">
      <xdr:nvSpPr>
        <xdr:cNvPr id="492" name="楕円 491"/>
        <xdr:cNvSpPr/>
      </xdr:nvSpPr>
      <xdr:spPr>
        <a:xfrm>
          <a:off x="20383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72390</xdr:rowOff>
    </xdr:from>
    <xdr:to>
      <xdr:col>111</xdr:col>
      <xdr:colOff>177800</xdr:colOff>
      <xdr:row>60</xdr:row>
      <xdr:rowOff>85725</xdr:rowOff>
    </xdr:to>
    <xdr:cxnSp macro="">
      <xdr:nvCxnSpPr>
        <xdr:cNvPr id="493" name="直線コネクタ 492"/>
        <xdr:cNvCxnSpPr/>
      </xdr:nvCxnSpPr>
      <xdr:spPr>
        <a:xfrm flipV="1">
          <a:off x="20434300" y="103593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139717</xdr:rowOff>
    </xdr:from>
    <xdr:ext cx="469744" cy="259045"/>
    <xdr:sp macro="" textlink="">
      <xdr:nvSpPr>
        <xdr:cNvPr id="494" name="n_1mainValue【保健センター・保健所】&#10;一人当たり面積"/>
        <xdr:cNvSpPr txBox="1"/>
      </xdr:nvSpPr>
      <xdr:spPr>
        <a:xfrm>
          <a:off x="210757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153052</xdr:rowOff>
    </xdr:from>
    <xdr:ext cx="469744" cy="259045"/>
    <xdr:sp macro="" textlink="">
      <xdr:nvSpPr>
        <xdr:cNvPr id="495" name="n_2mainValue【保健センター・保健所】&#10;一人当たり面積"/>
        <xdr:cNvSpPr txBox="1"/>
      </xdr:nvSpPr>
      <xdr:spPr>
        <a:xfrm>
          <a:off x="201994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6" name="直線コネクタ 5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7" name="テキスト ボックス 50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8" name="直線コネクタ 5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9" name="テキスト ボックス 5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0" name="直線コネクタ 5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1" name="テキスト ボックス 5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2" name="直線コネクタ 5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3" name="テキスト ボックス 5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4" name="直線コネクタ 5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5" name="テキスト ボックス 5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6" name="直線コネクタ 5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7" name="テキスト ボックス 51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21" name="直線コネクタ 520"/>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22"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23" name="直線コネクタ 522"/>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24"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25" name="直線コネクタ 524"/>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26"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27" name="フローチャート: 判断 526"/>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28" name="フローチャート: 判断 527"/>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529"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30" name="フローチャート: 判断 529"/>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89825</xdr:rowOff>
    </xdr:from>
    <xdr:ext cx="405111" cy="259045"/>
    <xdr:sp macro="" textlink="">
      <xdr:nvSpPr>
        <xdr:cNvPr id="531"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537" name="楕円 536"/>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39551</xdr:rowOff>
    </xdr:from>
    <xdr:to>
      <xdr:col>76</xdr:col>
      <xdr:colOff>165100</xdr:colOff>
      <xdr:row>80</xdr:row>
      <xdr:rowOff>141151</xdr:rowOff>
    </xdr:to>
    <xdr:sp macro="" textlink="">
      <xdr:nvSpPr>
        <xdr:cNvPr id="538" name="楕円 537"/>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80</xdr:row>
      <xdr:rowOff>90351</xdr:rowOff>
    </xdr:to>
    <xdr:cxnSp macro="">
      <xdr:nvCxnSpPr>
        <xdr:cNvPr id="539" name="直線コネクタ 538"/>
        <xdr:cNvCxnSpPr/>
      </xdr:nvCxnSpPr>
      <xdr:spPr>
        <a:xfrm flipV="1">
          <a:off x="14592300" y="137638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115225</xdr:rowOff>
    </xdr:from>
    <xdr:ext cx="405111" cy="259045"/>
    <xdr:sp macro="" textlink="">
      <xdr:nvSpPr>
        <xdr:cNvPr id="540" name="n_1mainValue【消防施設】&#10;有形固定資産減価償却率"/>
        <xdr:cNvSpPr txBox="1"/>
      </xdr:nvSpPr>
      <xdr:spPr>
        <a:xfrm>
          <a:off x="15266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541" name="n_2mainValue【消防施設】&#10;有形固定資産減価償却率"/>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3" name="テキスト ボックス 5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5" name="テキスト ボックス 5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7" name="テキスト ボックス 5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9" name="テキスト ボックス 5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63" name="直線コネクタ 562"/>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64"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65" name="直線コネクタ 564"/>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7" name="直線コネクタ 56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68"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69" name="フローチャート: 判断 568"/>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70" name="フローチャート: 判断 569"/>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71"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72" name="フローチャート: 判断 571"/>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20590</xdr:rowOff>
    </xdr:from>
    <xdr:ext cx="469744" cy="259045"/>
    <xdr:sp macro="" textlink="">
      <xdr:nvSpPr>
        <xdr:cNvPr id="573" name="n_2ave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88342</xdr:rowOff>
    </xdr:from>
    <xdr:to>
      <xdr:col>112</xdr:col>
      <xdr:colOff>38100</xdr:colOff>
      <xdr:row>86</xdr:row>
      <xdr:rowOff>18492</xdr:rowOff>
    </xdr:to>
    <xdr:sp macro="" textlink="">
      <xdr:nvSpPr>
        <xdr:cNvPr id="579" name="楕円 578"/>
        <xdr:cNvSpPr/>
      </xdr:nvSpPr>
      <xdr:spPr>
        <a:xfrm>
          <a:off x="21272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89712</xdr:rowOff>
    </xdr:from>
    <xdr:to>
      <xdr:col>107</xdr:col>
      <xdr:colOff>101600</xdr:colOff>
      <xdr:row>86</xdr:row>
      <xdr:rowOff>19862</xdr:rowOff>
    </xdr:to>
    <xdr:sp macro="" textlink="">
      <xdr:nvSpPr>
        <xdr:cNvPr id="580" name="楕円 579"/>
        <xdr:cNvSpPr/>
      </xdr:nvSpPr>
      <xdr:spPr>
        <a:xfrm>
          <a:off x="20383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139142</xdr:rowOff>
    </xdr:from>
    <xdr:to>
      <xdr:col>111</xdr:col>
      <xdr:colOff>177800</xdr:colOff>
      <xdr:row>85</xdr:row>
      <xdr:rowOff>140512</xdr:rowOff>
    </xdr:to>
    <xdr:cxnSp macro="">
      <xdr:nvCxnSpPr>
        <xdr:cNvPr id="581" name="直線コネクタ 580"/>
        <xdr:cNvCxnSpPr/>
      </xdr:nvCxnSpPr>
      <xdr:spPr>
        <a:xfrm flipV="1">
          <a:off x="20434300" y="1471239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582" name="n_1main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36389</xdr:rowOff>
    </xdr:from>
    <xdr:ext cx="469744" cy="259045"/>
    <xdr:sp macro="" textlink="">
      <xdr:nvSpPr>
        <xdr:cNvPr id="583" name="n_2mainValue【消防施設】&#10;一人当たり面積"/>
        <xdr:cNvSpPr txBox="1"/>
      </xdr:nvSpPr>
      <xdr:spPr>
        <a:xfrm>
          <a:off x="20199427" y="1443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09" name="直線コネクタ 608"/>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10"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11" name="直線コネクタ 610"/>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3" name="直線コネクタ 6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14"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15" name="フローチャート: 判断 614"/>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16" name="フローチャート: 判断 615"/>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617"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618" name="フローチャート: 判断 617"/>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619"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625" name="楕円 624"/>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12337</xdr:rowOff>
    </xdr:from>
    <xdr:to>
      <xdr:col>76</xdr:col>
      <xdr:colOff>165100</xdr:colOff>
      <xdr:row>102</xdr:row>
      <xdr:rowOff>113937</xdr:rowOff>
    </xdr:to>
    <xdr:sp macro="" textlink="">
      <xdr:nvSpPr>
        <xdr:cNvPr id="626" name="楕円 625"/>
        <xdr:cNvSpPr/>
      </xdr:nvSpPr>
      <xdr:spPr>
        <a:xfrm>
          <a:off x="14541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63137</xdr:rowOff>
    </xdr:from>
    <xdr:to>
      <xdr:col>81</xdr:col>
      <xdr:colOff>50800</xdr:colOff>
      <xdr:row>102</xdr:row>
      <xdr:rowOff>77832</xdr:rowOff>
    </xdr:to>
    <xdr:cxnSp macro="">
      <xdr:nvCxnSpPr>
        <xdr:cNvPr id="627" name="直線コネクタ 626"/>
        <xdr:cNvCxnSpPr/>
      </xdr:nvCxnSpPr>
      <xdr:spPr>
        <a:xfrm>
          <a:off x="14592300" y="175510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145159</xdr:rowOff>
    </xdr:from>
    <xdr:ext cx="405111" cy="259045"/>
    <xdr:sp macro="" textlink="">
      <xdr:nvSpPr>
        <xdr:cNvPr id="628" name="n_1mainValue【庁舎】&#10;有形固定資産減価償却率"/>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130464</xdr:rowOff>
    </xdr:from>
    <xdr:ext cx="405111" cy="259045"/>
    <xdr:sp macro="" textlink="">
      <xdr:nvSpPr>
        <xdr:cNvPr id="629" name="n_2mainValue【庁舎】&#10;有形固定資産減価償却率"/>
        <xdr:cNvSpPr txBox="1"/>
      </xdr:nvSpPr>
      <xdr:spPr>
        <a:xfrm>
          <a:off x="14389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1" name="テキスト ボックス 65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53" name="直線コネクタ 652"/>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54"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55" name="直線コネクタ 654"/>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56"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57" name="直線コネクタ 656"/>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658"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59" name="フローチャート: 判断 658"/>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60" name="フローチャート: 判断 659"/>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661"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62" name="フローチャート: 判断 661"/>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663"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107886</xdr:rowOff>
    </xdr:from>
    <xdr:to>
      <xdr:col>112</xdr:col>
      <xdr:colOff>38100</xdr:colOff>
      <xdr:row>108</xdr:row>
      <xdr:rowOff>38036</xdr:rowOff>
    </xdr:to>
    <xdr:sp macro="" textlink="">
      <xdr:nvSpPr>
        <xdr:cNvPr id="669" name="楕円 668"/>
        <xdr:cNvSpPr/>
      </xdr:nvSpPr>
      <xdr:spPr>
        <a:xfrm>
          <a:off x="21272500" y="184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110934</xdr:rowOff>
    </xdr:from>
    <xdr:to>
      <xdr:col>107</xdr:col>
      <xdr:colOff>101600</xdr:colOff>
      <xdr:row>108</xdr:row>
      <xdr:rowOff>41084</xdr:rowOff>
    </xdr:to>
    <xdr:sp macro="" textlink="">
      <xdr:nvSpPr>
        <xdr:cNvPr id="670" name="楕円 669"/>
        <xdr:cNvSpPr/>
      </xdr:nvSpPr>
      <xdr:spPr>
        <a:xfrm>
          <a:off x="20383500" y="184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158686</xdr:rowOff>
    </xdr:from>
    <xdr:to>
      <xdr:col>111</xdr:col>
      <xdr:colOff>177800</xdr:colOff>
      <xdr:row>107</xdr:row>
      <xdr:rowOff>161734</xdr:rowOff>
    </xdr:to>
    <xdr:cxnSp macro="">
      <xdr:nvCxnSpPr>
        <xdr:cNvPr id="671" name="直線コネクタ 670"/>
        <xdr:cNvCxnSpPr/>
      </xdr:nvCxnSpPr>
      <xdr:spPr>
        <a:xfrm flipV="1">
          <a:off x="20434300" y="185038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54563</xdr:rowOff>
    </xdr:from>
    <xdr:ext cx="469744" cy="259045"/>
    <xdr:sp macro="" textlink="">
      <xdr:nvSpPr>
        <xdr:cNvPr id="672" name="n_1mainValue【庁舎】&#10;一人当たり面積"/>
        <xdr:cNvSpPr txBox="1"/>
      </xdr:nvSpPr>
      <xdr:spPr>
        <a:xfrm>
          <a:off x="21075727" y="1822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57611</xdr:rowOff>
    </xdr:from>
    <xdr:ext cx="469744" cy="259045"/>
    <xdr:sp macro="" textlink="">
      <xdr:nvSpPr>
        <xdr:cNvPr id="673" name="n_2mainValue【庁舎】&#10;一人当たり面積"/>
        <xdr:cNvSpPr txBox="1"/>
      </xdr:nvSpPr>
      <xdr:spPr>
        <a:xfrm>
          <a:off x="20199427" y="1823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の旧町の庁舎を本庁・各支所として活用しており、本庁舎は耐震化等の対策をしたものの各支所の老朽化が著しく進行している状態である。一般廃棄物処理施設や保健センター等、類似団体と比して減価償却率が高い資産については、改修、更新を計画し、実施している最中である。本町は離島であり、人口減少及び高齢化により一人当たりの面積が比較的大きい傾向にあるが、現在の住民サービスを引き続き維持するためにはいずれも必要な施設であり、引き続き施設の修繕、改修及び更新を計画的に行う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
7,602
43.11
8,346,920
8,075,972
139,973
4,225,671
9,336,940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近年減少傾向となっている。これは固定資産税の減収が主な要因である。また、人口の減少や全国平均を上回る</a:t>
          </a:r>
          <a:r>
            <a:rPr kumimoji="1" lang="ja-JP" altLang="ja-JP" sz="1100">
              <a:solidFill>
                <a:schemeClr val="tx1"/>
              </a:solidFill>
              <a:effectLst/>
              <a:latin typeface="+mn-lt"/>
              <a:ea typeface="+mn-ea"/>
              <a:cs typeface="+mn-cs"/>
            </a:rPr>
            <a:t>高齢化率</a:t>
          </a:r>
          <a:r>
            <a:rPr kumimoji="1" lang="en-US" altLang="ja-JP" sz="1100">
              <a:solidFill>
                <a:schemeClr val="tx1"/>
              </a:solidFill>
              <a:effectLst/>
              <a:latin typeface="+mn-lt"/>
              <a:ea typeface="+mn-ea"/>
              <a:cs typeface="+mn-cs"/>
            </a:rPr>
            <a:t>48.30%</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年度末</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歳以上）に加え、主要産業である柑橘栽培及び造船業の不況により財政基盤が弱く、火力発電所の実証実験開始による一時的な固定資産税の増が見込まれるものの、将来的には悪化する見込みである。</a:t>
          </a:r>
          <a:endParaRPr lang="ja-JP" altLang="ja-JP" sz="1400">
            <a:effectLst/>
          </a:endParaRPr>
        </a:p>
        <a:p>
          <a:r>
            <a:rPr kumimoji="1" lang="ja-JP" altLang="ja-JP" sz="1100">
              <a:solidFill>
                <a:schemeClr val="dk1"/>
              </a:solidFill>
              <a:effectLst/>
              <a:latin typeface="+mn-lt"/>
              <a:ea typeface="+mn-ea"/>
              <a:cs typeface="+mn-cs"/>
            </a:rPr>
            <a:t>　職員の削減や未収金の回収、徴収体制の強化に取り組むことにより、更なる財政健全化に努める必要がある。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組織見直し及び事務の効率化による人件費の減、過去に実施した地方債の繰上償還や起債対象事業の抑制による公債費の減等、経常的支出の抑制効果はあるものの、普通交付税の合併算定替の段階的縮減による経常的収入の減が大きく、比率は大きく悪化している。</a:t>
          </a:r>
          <a:endParaRPr lang="ja-JP" altLang="ja-JP" sz="1400">
            <a:effectLst/>
          </a:endParaRPr>
        </a:p>
        <a:p>
          <a:r>
            <a:rPr kumimoji="1" lang="ja-JP" altLang="ja-JP" sz="1100">
              <a:solidFill>
                <a:schemeClr val="dk1"/>
              </a:solidFill>
              <a:effectLst/>
              <a:latin typeface="+mn-lt"/>
              <a:ea typeface="+mn-ea"/>
              <a:cs typeface="+mn-cs"/>
            </a:rPr>
            <a:t>　今後も事務の見直し等により、経常的支出の抑制に努める必要がある。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62</xdr:row>
      <xdr:rowOff>100754</xdr:rowOff>
    </xdr:to>
    <xdr:cxnSp macro="">
      <xdr:nvCxnSpPr>
        <xdr:cNvPr id="133" name="直線コネクタ 132"/>
        <xdr:cNvCxnSpPr/>
      </xdr:nvCxnSpPr>
      <xdr:spPr>
        <a:xfrm flipV="1">
          <a:off x="4114800" y="1068641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62</xdr:row>
      <xdr:rowOff>100754</xdr:rowOff>
    </xdr:to>
    <xdr:cxnSp macro="">
      <xdr:nvCxnSpPr>
        <xdr:cNvPr id="136" name="直線コネクタ 135"/>
        <xdr:cNvCxnSpPr/>
      </xdr:nvCxnSpPr>
      <xdr:spPr>
        <a:xfrm>
          <a:off x="3225800" y="1060598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61</xdr:row>
      <xdr:rowOff>155575</xdr:rowOff>
    </xdr:to>
    <xdr:cxnSp macro="">
      <xdr:nvCxnSpPr>
        <xdr:cNvPr id="139" name="直線コネクタ 138"/>
        <xdr:cNvCxnSpPr/>
      </xdr:nvCxnSpPr>
      <xdr:spPr>
        <a:xfrm flipV="1">
          <a:off x="2336800" y="106059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61</xdr:row>
      <xdr:rowOff>155575</xdr:rowOff>
    </xdr:to>
    <xdr:cxnSp macro="">
      <xdr:nvCxnSpPr>
        <xdr:cNvPr id="142" name="直線コネクタ 141"/>
        <xdr:cNvCxnSpPr/>
      </xdr:nvCxnSpPr>
      <xdr:spPr>
        <a:xfrm>
          <a:off x="1447800" y="105335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149242</xdr:rowOff>
    </xdr:from>
    <xdr:ext cx="762000" cy="259045"/>
    <xdr:sp macro="" textlink="">
      <xdr:nvSpPr>
        <xdr:cNvPr id="153" name="財政構造の弾力性該当値テキスト"/>
        <xdr:cNvSpPr txBox="1"/>
      </xdr:nvSpPr>
      <xdr:spPr>
        <a:xfrm>
          <a:off x="5041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4" name="楕円 153"/>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55" name="テキスト ボックス 154"/>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96731</xdr:rowOff>
    </xdr:from>
    <xdr:to>
      <xdr:col>15</xdr:col>
      <xdr:colOff>133350</xdr:colOff>
      <xdr:row>62</xdr:row>
      <xdr:rowOff>26881</xdr:rowOff>
    </xdr:to>
    <xdr:sp macro="" textlink="">
      <xdr:nvSpPr>
        <xdr:cNvPr id="156" name="楕円 155"/>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11658</xdr:rowOff>
    </xdr:from>
    <xdr:ext cx="762000" cy="259045"/>
    <xdr:sp macro="" textlink="">
      <xdr:nvSpPr>
        <xdr:cNvPr id="157" name="テキスト ボックス 156"/>
        <xdr:cNvSpPr txBox="1"/>
      </xdr:nvSpPr>
      <xdr:spPr>
        <a:xfrm>
          <a:off x="2844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8" name="楕円 157"/>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59" name="テキスト ボックス 158"/>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60" name="楕円 159"/>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136119</xdr:rowOff>
    </xdr:from>
    <xdr:ext cx="762000" cy="259045"/>
    <xdr:sp macro="" textlink="">
      <xdr:nvSpPr>
        <xdr:cNvPr id="161" name="テキスト ボックス 160"/>
        <xdr:cNvSpPr txBox="1"/>
      </xdr:nvSpPr>
      <xdr:spPr>
        <a:xfrm>
          <a:off x="1066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類似団体を上回っているのは、常備消防業務を事務委託することで物件費の数値が高くなっていることによるものである。</a:t>
          </a:r>
          <a:endParaRPr lang="ja-JP" altLang="ja-JP" sz="1400">
            <a:effectLst/>
          </a:endParaRPr>
        </a:p>
        <a:p>
          <a:r>
            <a:rPr kumimoji="1" lang="ja-JP" altLang="ja-JP" sz="1100">
              <a:solidFill>
                <a:schemeClr val="dk1"/>
              </a:solidFill>
              <a:effectLst/>
              <a:latin typeface="+mn-lt"/>
              <a:ea typeface="+mn-ea"/>
              <a:cs typeface="+mn-cs"/>
            </a:rPr>
            <a:t>　今後も事務の見直し等により、人件費、物件費の抑制に努める必要がある。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38529</xdr:rowOff>
    </xdr:from>
    <xdr:to>
      <xdr:col>23</xdr:col>
      <xdr:colOff>133350</xdr:colOff>
      <xdr:row>83</xdr:row>
      <xdr:rowOff>47120</xdr:rowOff>
    </xdr:to>
    <xdr:cxnSp macro="">
      <xdr:nvCxnSpPr>
        <xdr:cNvPr id="198" name="直線コネクタ 197"/>
        <xdr:cNvCxnSpPr/>
      </xdr:nvCxnSpPr>
      <xdr:spPr>
        <a:xfrm>
          <a:off x="4114800" y="14268879"/>
          <a:ext cx="8382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142267</xdr:rowOff>
    </xdr:from>
    <xdr:to>
      <xdr:col>19</xdr:col>
      <xdr:colOff>133350</xdr:colOff>
      <xdr:row>83</xdr:row>
      <xdr:rowOff>38529</xdr:rowOff>
    </xdr:to>
    <xdr:cxnSp macro="">
      <xdr:nvCxnSpPr>
        <xdr:cNvPr id="201" name="直線コネクタ 200"/>
        <xdr:cNvCxnSpPr/>
      </xdr:nvCxnSpPr>
      <xdr:spPr>
        <a:xfrm>
          <a:off x="3225800" y="14201167"/>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142267</xdr:rowOff>
    </xdr:from>
    <xdr:to>
      <xdr:col>15</xdr:col>
      <xdr:colOff>82550</xdr:colOff>
      <xdr:row>83</xdr:row>
      <xdr:rowOff>10491</xdr:rowOff>
    </xdr:to>
    <xdr:cxnSp macro="">
      <xdr:nvCxnSpPr>
        <xdr:cNvPr id="204" name="直線コネクタ 203"/>
        <xdr:cNvCxnSpPr/>
      </xdr:nvCxnSpPr>
      <xdr:spPr>
        <a:xfrm flipV="1">
          <a:off x="2336800" y="14201167"/>
          <a:ext cx="889000" cy="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168452</xdr:rowOff>
    </xdr:from>
    <xdr:to>
      <xdr:col>11</xdr:col>
      <xdr:colOff>31750</xdr:colOff>
      <xdr:row>83</xdr:row>
      <xdr:rowOff>10491</xdr:rowOff>
    </xdr:to>
    <xdr:cxnSp macro="">
      <xdr:nvCxnSpPr>
        <xdr:cNvPr id="207" name="直線コネクタ 206"/>
        <xdr:cNvCxnSpPr/>
      </xdr:nvCxnSpPr>
      <xdr:spPr>
        <a:xfrm>
          <a:off x="1447800" y="14227352"/>
          <a:ext cx="889000" cy="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147297</xdr:rowOff>
    </xdr:from>
    <xdr:ext cx="762000" cy="259045"/>
    <xdr:sp macro="" textlink="">
      <xdr:nvSpPr>
        <xdr:cNvPr id="209" name="テキスト ボックス 208"/>
        <xdr:cNvSpPr txBox="1"/>
      </xdr:nvSpPr>
      <xdr:spPr>
        <a:xfrm>
          <a:off x="1955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89661</xdr:rowOff>
    </xdr:from>
    <xdr:ext cx="762000" cy="259045"/>
    <xdr:sp macro="" textlink="">
      <xdr:nvSpPr>
        <xdr:cNvPr id="211" name="テキスト ボックス 210"/>
        <xdr:cNvSpPr txBox="1"/>
      </xdr:nvSpPr>
      <xdr:spPr>
        <a:xfrm>
          <a:off x="1066800" y="138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167770</xdr:rowOff>
    </xdr:from>
    <xdr:to>
      <xdr:col>23</xdr:col>
      <xdr:colOff>184150</xdr:colOff>
      <xdr:row>83</xdr:row>
      <xdr:rowOff>97920</xdr:rowOff>
    </xdr:to>
    <xdr:sp macro="" textlink="">
      <xdr:nvSpPr>
        <xdr:cNvPr id="217" name="楕円 216"/>
        <xdr:cNvSpPr/>
      </xdr:nvSpPr>
      <xdr:spPr>
        <a:xfrm>
          <a:off x="4902200" y="14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139847</xdr:rowOff>
    </xdr:from>
    <xdr:ext cx="762000" cy="259045"/>
    <xdr:sp macro="" textlink="">
      <xdr:nvSpPr>
        <xdr:cNvPr id="218" name="人件費・物件費等の状況該当値テキスト"/>
        <xdr:cNvSpPr txBox="1"/>
      </xdr:nvSpPr>
      <xdr:spPr>
        <a:xfrm>
          <a:off x="5041900" y="141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159179</xdr:rowOff>
    </xdr:from>
    <xdr:to>
      <xdr:col>19</xdr:col>
      <xdr:colOff>184150</xdr:colOff>
      <xdr:row>83</xdr:row>
      <xdr:rowOff>89329</xdr:rowOff>
    </xdr:to>
    <xdr:sp macro="" textlink="">
      <xdr:nvSpPr>
        <xdr:cNvPr id="219" name="楕円 218"/>
        <xdr:cNvSpPr/>
      </xdr:nvSpPr>
      <xdr:spPr>
        <a:xfrm>
          <a:off x="4064000" y="142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74106</xdr:rowOff>
    </xdr:from>
    <xdr:ext cx="736600" cy="259045"/>
    <xdr:sp macro="" textlink="">
      <xdr:nvSpPr>
        <xdr:cNvPr id="220" name="テキスト ボックス 219"/>
        <xdr:cNvSpPr txBox="1"/>
      </xdr:nvSpPr>
      <xdr:spPr>
        <a:xfrm>
          <a:off x="3733800" y="14304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91467</xdr:rowOff>
    </xdr:from>
    <xdr:to>
      <xdr:col>15</xdr:col>
      <xdr:colOff>133350</xdr:colOff>
      <xdr:row>83</xdr:row>
      <xdr:rowOff>21617</xdr:rowOff>
    </xdr:to>
    <xdr:sp macro="" textlink="">
      <xdr:nvSpPr>
        <xdr:cNvPr id="221" name="楕円 220"/>
        <xdr:cNvSpPr/>
      </xdr:nvSpPr>
      <xdr:spPr>
        <a:xfrm>
          <a:off x="3175000" y="141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6394</xdr:rowOff>
    </xdr:from>
    <xdr:ext cx="762000" cy="259045"/>
    <xdr:sp macro="" textlink="">
      <xdr:nvSpPr>
        <xdr:cNvPr id="222" name="テキスト ボックス 221"/>
        <xdr:cNvSpPr txBox="1"/>
      </xdr:nvSpPr>
      <xdr:spPr>
        <a:xfrm>
          <a:off x="2844800" y="1423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131141</xdr:rowOff>
    </xdr:from>
    <xdr:to>
      <xdr:col>11</xdr:col>
      <xdr:colOff>82550</xdr:colOff>
      <xdr:row>83</xdr:row>
      <xdr:rowOff>61291</xdr:rowOff>
    </xdr:to>
    <xdr:sp macro="" textlink="">
      <xdr:nvSpPr>
        <xdr:cNvPr id="223" name="楕円 222"/>
        <xdr:cNvSpPr/>
      </xdr:nvSpPr>
      <xdr:spPr>
        <a:xfrm>
          <a:off x="2286000" y="141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46068</xdr:rowOff>
    </xdr:from>
    <xdr:ext cx="762000" cy="259045"/>
    <xdr:sp macro="" textlink="">
      <xdr:nvSpPr>
        <xdr:cNvPr id="224" name="テキスト ボックス 223"/>
        <xdr:cNvSpPr txBox="1"/>
      </xdr:nvSpPr>
      <xdr:spPr>
        <a:xfrm>
          <a:off x="1955800" y="1427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117652</xdr:rowOff>
    </xdr:from>
    <xdr:to>
      <xdr:col>7</xdr:col>
      <xdr:colOff>31750</xdr:colOff>
      <xdr:row>83</xdr:row>
      <xdr:rowOff>47802</xdr:rowOff>
    </xdr:to>
    <xdr:sp macro="" textlink="">
      <xdr:nvSpPr>
        <xdr:cNvPr id="225" name="楕円 224"/>
        <xdr:cNvSpPr/>
      </xdr:nvSpPr>
      <xdr:spPr>
        <a:xfrm>
          <a:off x="1397000" y="141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32579</xdr:rowOff>
    </xdr:from>
    <xdr:ext cx="762000" cy="259045"/>
    <xdr:sp macro="" textlink="">
      <xdr:nvSpPr>
        <xdr:cNvPr id="226" name="テキスト ボックス 225"/>
        <xdr:cNvSpPr txBox="1"/>
      </xdr:nvSpPr>
      <xdr:spPr>
        <a:xfrm>
          <a:off x="1066800" y="1426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a:t>
          </a:r>
          <a:r>
            <a:rPr kumimoji="1" lang="ja-JP" altLang="ja-JP" sz="1100">
              <a:solidFill>
                <a:schemeClr val="dk1"/>
              </a:solidFill>
              <a:effectLst/>
              <a:latin typeface="+mn-lt"/>
              <a:ea typeface="+mn-ea"/>
              <a:cs typeface="+mn-cs"/>
            </a:rPr>
            <a:t>り低い</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となっているが、今後も住民が納得し、理解される給与制度を目指すとともに、職員の意欲向上を図られるうような給与制度の確立に努める。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109462</xdr:rowOff>
    </xdr:from>
    <xdr:to>
      <xdr:col>81</xdr:col>
      <xdr:colOff>44450</xdr:colOff>
      <xdr:row>82</xdr:row>
      <xdr:rowOff>109462</xdr:rowOff>
    </xdr:to>
    <xdr:cxnSp macro="">
      <xdr:nvCxnSpPr>
        <xdr:cNvPr id="262" name="直線コネクタ 261"/>
        <xdr:cNvCxnSpPr/>
      </xdr:nvCxnSpPr>
      <xdr:spPr>
        <a:xfrm>
          <a:off x="16179800" y="141683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109462</xdr:rowOff>
    </xdr:from>
    <xdr:to>
      <xdr:col>77</xdr:col>
      <xdr:colOff>44450</xdr:colOff>
      <xdr:row>82</xdr:row>
      <xdr:rowOff>143934</xdr:rowOff>
    </xdr:to>
    <xdr:cxnSp macro="">
      <xdr:nvCxnSpPr>
        <xdr:cNvPr id="265" name="直線コネクタ 264"/>
        <xdr:cNvCxnSpPr/>
      </xdr:nvCxnSpPr>
      <xdr:spPr>
        <a:xfrm flipV="1">
          <a:off x="15290800" y="141683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86482</xdr:rowOff>
    </xdr:from>
    <xdr:to>
      <xdr:col>72</xdr:col>
      <xdr:colOff>203200</xdr:colOff>
      <xdr:row>82</xdr:row>
      <xdr:rowOff>143934</xdr:rowOff>
    </xdr:to>
    <xdr:cxnSp macro="">
      <xdr:nvCxnSpPr>
        <xdr:cNvPr id="268" name="直線コネクタ 267"/>
        <xdr:cNvCxnSpPr/>
      </xdr:nvCxnSpPr>
      <xdr:spPr>
        <a:xfrm>
          <a:off x="14401800" y="141453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74991</xdr:rowOff>
    </xdr:from>
    <xdr:to>
      <xdr:col>68</xdr:col>
      <xdr:colOff>152400</xdr:colOff>
      <xdr:row>82</xdr:row>
      <xdr:rowOff>86482</xdr:rowOff>
    </xdr:to>
    <xdr:cxnSp macro="">
      <xdr:nvCxnSpPr>
        <xdr:cNvPr id="271" name="直線コネクタ 270"/>
        <xdr:cNvCxnSpPr/>
      </xdr:nvCxnSpPr>
      <xdr:spPr>
        <a:xfrm>
          <a:off x="13512800" y="141338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58662</xdr:rowOff>
    </xdr:from>
    <xdr:to>
      <xdr:col>81</xdr:col>
      <xdr:colOff>95250</xdr:colOff>
      <xdr:row>82</xdr:row>
      <xdr:rowOff>160262</xdr:rowOff>
    </xdr:to>
    <xdr:sp macro="" textlink="">
      <xdr:nvSpPr>
        <xdr:cNvPr id="281" name="楕円 280"/>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75189</xdr:rowOff>
    </xdr:from>
    <xdr:ext cx="762000" cy="259045"/>
    <xdr:sp macro="" textlink="">
      <xdr:nvSpPr>
        <xdr:cNvPr id="282"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58662</xdr:rowOff>
    </xdr:from>
    <xdr:to>
      <xdr:col>77</xdr:col>
      <xdr:colOff>95250</xdr:colOff>
      <xdr:row>82</xdr:row>
      <xdr:rowOff>160262</xdr:rowOff>
    </xdr:to>
    <xdr:sp macro="" textlink="">
      <xdr:nvSpPr>
        <xdr:cNvPr id="283" name="楕円 282"/>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170439</xdr:rowOff>
    </xdr:from>
    <xdr:ext cx="736600" cy="259045"/>
    <xdr:sp macro="" textlink="">
      <xdr:nvSpPr>
        <xdr:cNvPr id="284" name="テキスト ボックス 283"/>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5" name="楕円 284"/>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6" name="テキスト ボックス 28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35682</xdr:rowOff>
    </xdr:from>
    <xdr:to>
      <xdr:col>68</xdr:col>
      <xdr:colOff>203200</xdr:colOff>
      <xdr:row>82</xdr:row>
      <xdr:rowOff>137282</xdr:rowOff>
    </xdr:to>
    <xdr:sp macro="" textlink="">
      <xdr:nvSpPr>
        <xdr:cNvPr id="287" name="楕円 286"/>
        <xdr:cNvSpPr/>
      </xdr:nvSpPr>
      <xdr:spPr>
        <a:xfrm>
          <a:off x="14351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147459</xdr:rowOff>
    </xdr:from>
    <xdr:ext cx="762000" cy="259045"/>
    <xdr:sp macro="" textlink="">
      <xdr:nvSpPr>
        <xdr:cNvPr id="288" name="テキスト ボックス 287"/>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24191</xdr:rowOff>
    </xdr:from>
    <xdr:to>
      <xdr:col>64</xdr:col>
      <xdr:colOff>152400</xdr:colOff>
      <xdr:row>82</xdr:row>
      <xdr:rowOff>125791</xdr:rowOff>
    </xdr:to>
    <xdr:sp macro="" textlink="">
      <xdr:nvSpPr>
        <xdr:cNvPr id="289" name="楕円 288"/>
        <xdr:cNvSpPr/>
      </xdr:nvSpPr>
      <xdr:spPr>
        <a:xfrm>
          <a:off x="13462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135968</xdr:rowOff>
    </xdr:from>
    <xdr:ext cx="762000" cy="259045"/>
    <xdr:sp macro="" textlink="">
      <xdr:nvSpPr>
        <xdr:cNvPr id="290" name="テキスト ボックス 289"/>
        <xdr:cNvSpPr txBox="1"/>
      </xdr:nvSpPr>
      <xdr:spPr>
        <a:xfrm>
          <a:off x="13131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年の合併から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支所を維持するための職員配置を行っているが、組織体制を見直すことで類似団体を下回る</a:t>
          </a:r>
          <a:r>
            <a:rPr kumimoji="1" lang="en-US" altLang="ja-JP" sz="1100">
              <a:solidFill>
                <a:schemeClr val="dk1"/>
              </a:solidFill>
              <a:effectLst/>
              <a:latin typeface="+mn-lt"/>
              <a:ea typeface="+mn-ea"/>
              <a:cs typeface="+mn-cs"/>
            </a:rPr>
            <a:t>10.75</a:t>
          </a:r>
          <a:r>
            <a:rPr kumimoji="1" lang="ja-JP" altLang="ja-JP" sz="1100">
              <a:solidFill>
                <a:schemeClr val="dk1"/>
              </a:solidFill>
              <a:effectLst/>
              <a:latin typeface="+mn-lt"/>
              <a:ea typeface="+mn-ea"/>
              <a:cs typeface="+mn-cs"/>
            </a:rPr>
            <a:t>人となっている。今後も事務の見直し等により効率化を図り、職員数の削減に努める。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111792</xdr:rowOff>
    </xdr:from>
    <xdr:to>
      <xdr:col>81</xdr:col>
      <xdr:colOff>44450</xdr:colOff>
      <xdr:row>59</xdr:row>
      <xdr:rowOff>121444</xdr:rowOff>
    </xdr:to>
    <xdr:cxnSp macro="">
      <xdr:nvCxnSpPr>
        <xdr:cNvPr id="321" name="直線コネクタ 320"/>
        <xdr:cNvCxnSpPr/>
      </xdr:nvCxnSpPr>
      <xdr:spPr>
        <a:xfrm>
          <a:off x="16179800" y="1022734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99726</xdr:rowOff>
    </xdr:from>
    <xdr:to>
      <xdr:col>77</xdr:col>
      <xdr:colOff>44450</xdr:colOff>
      <xdr:row>59</xdr:row>
      <xdr:rowOff>111792</xdr:rowOff>
    </xdr:to>
    <xdr:cxnSp macro="">
      <xdr:nvCxnSpPr>
        <xdr:cNvPr id="324" name="直線コネクタ 323"/>
        <xdr:cNvCxnSpPr/>
      </xdr:nvCxnSpPr>
      <xdr:spPr>
        <a:xfrm>
          <a:off x="15290800" y="1021527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99726</xdr:rowOff>
    </xdr:from>
    <xdr:to>
      <xdr:col>72</xdr:col>
      <xdr:colOff>203200</xdr:colOff>
      <xdr:row>59</xdr:row>
      <xdr:rowOff>118428</xdr:rowOff>
    </xdr:to>
    <xdr:cxnSp macro="">
      <xdr:nvCxnSpPr>
        <xdr:cNvPr id="327" name="直線コネクタ 326"/>
        <xdr:cNvCxnSpPr/>
      </xdr:nvCxnSpPr>
      <xdr:spPr>
        <a:xfrm flipV="1">
          <a:off x="14401800" y="10215276"/>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118428</xdr:rowOff>
    </xdr:from>
    <xdr:to>
      <xdr:col>68</xdr:col>
      <xdr:colOff>152400</xdr:colOff>
      <xdr:row>59</xdr:row>
      <xdr:rowOff>141954</xdr:rowOff>
    </xdr:to>
    <xdr:cxnSp macro="">
      <xdr:nvCxnSpPr>
        <xdr:cNvPr id="330" name="直線コネクタ 329"/>
        <xdr:cNvCxnSpPr/>
      </xdr:nvCxnSpPr>
      <xdr:spPr>
        <a:xfrm flipV="1">
          <a:off x="13512800" y="10233978"/>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70644</xdr:rowOff>
    </xdr:from>
    <xdr:to>
      <xdr:col>81</xdr:col>
      <xdr:colOff>95250</xdr:colOff>
      <xdr:row>60</xdr:row>
      <xdr:rowOff>794</xdr:rowOff>
    </xdr:to>
    <xdr:sp macro="" textlink="">
      <xdr:nvSpPr>
        <xdr:cNvPr id="340" name="楕円 339"/>
        <xdr:cNvSpPr/>
      </xdr:nvSpPr>
      <xdr:spPr>
        <a:xfrm>
          <a:off x="16967200" y="10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87171</xdr:rowOff>
    </xdr:from>
    <xdr:ext cx="762000" cy="259045"/>
    <xdr:sp macro="" textlink="">
      <xdr:nvSpPr>
        <xdr:cNvPr id="341" name="定員管理の状況該当値テキスト"/>
        <xdr:cNvSpPr txBox="1"/>
      </xdr:nvSpPr>
      <xdr:spPr>
        <a:xfrm>
          <a:off x="17106900" y="100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60992</xdr:rowOff>
    </xdr:from>
    <xdr:to>
      <xdr:col>77</xdr:col>
      <xdr:colOff>95250</xdr:colOff>
      <xdr:row>59</xdr:row>
      <xdr:rowOff>162592</xdr:rowOff>
    </xdr:to>
    <xdr:sp macro="" textlink="">
      <xdr:nvSpPr>
        <xdr:cNvPr id="342" name="楕円 341"/>
        <xdr:cNvSpPr/>
      </xdr:nvSpPr>
      <xdr:spPr>
        <a:xfrm>
          <a:off x="16129000" y="101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1319</xdr:rowOff>
    </xdr:from>
    <xdr:ext cx="736600" cy="259045"/>
    <xdr:sp macro="" textlink="">
      <xdr:nvSpPr>
        <xdr:cNvPr id="343" name="テキスト ボックス 342"/>
        <xdr:cNvSpPr txBox="1"/>
      </xdr:nvSpPr>
      <xdr:spPr>
        <a:xfrm>
          <a:off x="15798800" y="994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48926</xdr:rowOff>
    </xdr:from>
    <xdr:to>
      <xdr:col>73</xdr:col>
      <xdr:colOff>44450</xdr:colOff>
      <xdr:row>59</xdr:row>
      <xdr:rowOff>150526</xdr:rowOff>
    </xdr:to>
    <xdr:sp macro="" textlink="">
      <xdr:nvSpPr>
        <xdr:cNvPr id="344" name="楕円 343"/>
        <xdr:cNvSpPr/>
      </xdr:nvSpPr>
      <xdr:spPr>
        <a:xfrm>
          <a:off x="15240000" y="101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160703</xdr:rowOff>
    </xdr:from>
    <xdr:ext cx="762000" cy="259045"/>
    <xdr:sp macro="" textlink="">
      <xdr:nvSpPr>
        <xdr:cNvPr id="345" name="テキスト ボックス 344"/>
        <xdr:cNvSpPr txBox="1"/>
      </xdr:nvSpPr>
      <xdr:spPr>
        <a:xfrm>
          <a:off x="14909800" y="993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67628</xdr:rowOff>
    </xdr:from>
    <xdr:to>
      <xdr:col>68</xdr:col>
      <xdr:colOff>203200</xdr:colOff>
      <xdr:row>59</xdr:row>
      <xdr:rowOff>169228</xdr:rowOff>
    </xdr:to>
    <xdr:sp macro="" textlink="">
      <xdr:nvSpPr>
        <xdr:cNvPr id="346" name="楕円 345"/>
        <xdr:cNvSpPr/>
      </xdr:nvSpPr>
      <xdr:spPr>
        <a:xfrm>
          <a:off x="14351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7955</xdr:rowOff>
    </xdr:from>
    <xdr:ext cx="762000" cy="259045"/>
    <xdr:sp macro="" textlink="">
      <xdr:nvSpPr>
        <xdr:cNvPr id="347" name="テキスト ボックス 346"/>
        <xdr:cNvSpPr txBox="1"/>
      </xdr:nvSpPr>
      <xdr:spPr>
        <a:xfrm>
          <a:off x="14020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91154</xdr:rowOff>
    </xdr:from>
    <xdr:to>
      <xdr:col>64</xdr:col>
      <xdr:colOff>152400</xdr:colOff>
      <xdr:row>60</xdr:row>
      <xdr:rowOff>21304</xdr:rowOff>
    </xdr:to>
    <xdr:sp macro="" textlink="">
      <xdr:nvSpPr>
        <xdr:cNvPr id="348" name="楕円 347"/>
        <xdr:cNvSpPr/>
      </xdr:nvSpPr>
      <xdr:spPr>
        <a:xfrm>
          <a:off x="13462000" y="102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31481</xdr:rowOff>
    </xdr:from>
    <xdr:ext cx="762000" cy="259045"/>
    <xdr:sp macro="" textlink="">
      <xdr:nvSpPr>
        <xdr:cNvPr id="349" name="テキスト ボックス 348"/>
        <xdr:cNvSpPr txBox="1"/>
      </xdr:nvSpPr>
      <xdr:spPr>
        <a:xfrm>
          <a:off x="13131800" y="9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後に行った大規模建設事業に係る起債の償還が終了してきており、比率としては減少傾向にあるが、類似団体と比較すると依然高い数値となっている。これは、上下水道の整備に係る起債が要因となっているところもあるが、今後は普通会計において行う起債対象事業を抑制し、更なる健全化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14817</xdr:rowOff>
    </xdr:to>
    <xdr:cxnSp macro="">
      <xdr:nvCxnSpPr>
        <xdr:cNvPr id="385" name="直線コネクタ 384"/>
        <xdr:cNvCxnSpPr/>
      </xdr:nvCxnSpPr>
      <xdr:spPr>
        <a:xfrm flipV="1">
          <a:off x="16179800" y="73526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95250</xdr:rowOff>
    </xdr:to>
    <xdr:cxnSp macro="">
      <xdr:nvCxnSpPr>
        <xdr:cNvPr id="388" name="直線コネクタ 387"/>
        <xdr:cNvCxnSpPr/>
      </xdr:nvCxnSpPr>
      <xdr:spPr>
        <a:xfrm flipV="1">
          <a:off x="15290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4233</xdr:rowOff>
    </xdr:to>
    <xdr:cxnSp macro="">
      <xdr:nvCxnSpPr>
        <xdr:cNvPr id="391" name="直線コネクタ 390"/>
        <xdr:cNvCxnSpPr/>
      </xdr:nvCxnSpPr>
      <xdr:spPr>
        <a:xfrm flipV="1">
          <a:off x="14401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119138</xdr:rowOff>
    </xdr:to>
    <xdr:cxnSp macro="">
      <xdr:nvCxnSpPr>
        <xdr:cNvPr id="394" name="直線コネクタ 393"/>
        <xdr:cNvCxnSpPr/>
      </xdr:nvCxnSpPr>
      <xdr:spPr>
        <a:xfrm flipV="1">
          <a:off x="13512800" y="75480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18342</xdr:rowOff>
    </xdr:from>
    <xdr:ext cx="762000" cy="259045"/>
    <xdr:sp macro="" textlink="">
      <xdr:nvSpPr>
        <xdr:cNvPr id="398" name="テキスト ボックス 397"/>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4" name="楕円 403"/>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5" name="公債費負担の状況該当値テキスト"/>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8" name="楕円 407"/>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9" name="テキスト ボックス 408"/>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0" name="楕円 409"/>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1" name="テキスト ボックス 410"/>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12" name="楕円 411"/>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13" name="テキスト ボックス 412"/>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財政調整基金等への積立による充当財源の増等により、比率がマイナスとなっている。今後も事業の選択と集中により公債費を抑制する等、将来負担が増とならないよう財政の健全化を図る。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
7,602
43.11
8,346,920
8,075,972
139,973
4,225,671
9,336,940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低くなっているが、廃棄物処理を一部事務組合で行っていること、常備消防業務を委託していることが要因となっているため、今後も事務の見直し等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106426</xdr:rowOff>
    </xdr:to>
    <xdr:cxnSp macro="">
      <xdr:nvCxnSpPr>
        <xdr:cNvPr id="64" name="直線コネクタ 63"/>
        <xdr:cNvCxnSpPr/>
      </xdr:nvCxnSpPr>
      <xdr:spPr>
        <a:xfrm flipV="1">
          <a:off x="3987800" y="60568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106426</xdr:rowOff>
    </xdr:to>
    <xdr:cxnSp macro="">
      <xdr:nvCxnSpPr>
        <xdr:cNvPr id="67" name="直線コネクタ 66"/>
        <xdr:cNvCxnSpPr/>
      </xdr:nvCxnSpPr>
      <xdr:spPr>
        <a:xfrm>
          <a:off x="3098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65278</xdr:rowOff>
    </xdr:to>
    <xdr:cxnSp macro="">
      <xdr:nvCxnSpPr>
        <xdr:cNvPr id="70" name="直線コネクタ 69"/>
        <xdr:cNvCxnSpPr/>
      </xdr:nvCxnSpPr>
      <xdr:spPr>
        <a:xfrm>
          <a:off x="2209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97282</xdr:rowOff>
    </xdr:to>
    <xdr:cxnSp macro="">
      <xdr:nvCxnSpPr>
        <xdr:cNvPr id="73" name="直線コネクタ 72"/>
        <xdr:cNvCxnSpPr/>
      </xdr:nvCxnSpPr>
      <xdr:spPr>
        <a:xfrm flipV="1">
          <a:off x="1320800" y="6061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常備消防業務を委託していることにより、物件費は類似団体と比較すると高水準にあるが、職員の減少によって委託業務が増加する傾向にあるため、今後は委託業務の内容を見直す等、物件費全体の抑制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92710</xdr:rowOff>
    </xdr:to>
    <xdr:cxnSp macro="">
      <xdr:nvCxnSpPr>
        <xdr:cNvPr id="121" name="直線コネクタ 120"/>
        <xdr:cNvCxnSpPr/>
      </xdr:nvCxnSpPr>
      <xdr:spPr>
        <a:xfrm>
          <a:off x="15671800" y="28073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64135</xdr:rowOff>
    </xdr:to>
    <xdr:cxnSp macro="">
      <xdr:nvCxnSpPr>
        <xdr:cNvPr id="124" name="直線コネクタ 123"/>
        <xdr:cNvCxnSpPr/>
      </xdr:nvCxnSpPr>
      <xdr:spPr>
        <a:xfrm>
          <a:off x="14782800" y="27330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15</xdr:row>
      <xdr:rowOff>161290</xdr:rowOff>
    </xdr:to>
    <xdr:cxnSp macro="">
      <xdr:nvCxnSpPr>
        <xdr:cNvPr id="127" name="直線コネクタ 126"/>
        <xdr:cNvCxnSpPr/>
      </xdr:nvCxnSpPr>
      <xdr:spPr>
        <a:xfrm>
          <a:off x="13893800" y="273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161290</xdr:rowOff>
    </xdr:to>
    <xdr:cxnSp macro="">
      <xdr:nvCxnSpPr>
        <xdr:cNvPr id="130" name="直線コネクタ 129"/>
        <xdr:cNvCxnSpPr/>
      </xdr:nvCxnSpPr>
      <xdr:spPr>
        <a:xfrm>
          <a:off x="13004800" y="266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41910</xdr:rowOff>
    </xdr:from>
    <xdr:to>
      <xdr:col>82</xdr:col>
      <xdr:colOff>158750</xdr:colOff>
      <xdr:row>16</xdr:row>
      <xdr:rowOff>143510</xdr:rowOff>
    </xdr:to>
    <xdr:sp macro="" textlink="">
      <xdr:nvSpPr>
        <xdr:cNvPr id="140" name="楕円 139"/>
        <xdr:cNvSpPr/>
      </xdr:nvSpPr>
      <xdr:spPr>
        <a:xfrm>
          <a:off x="16459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13987</xdr:rowOff>
    </xdr:from>
    <xdr:ext cx="762000" cy="259045"/>
    <xdr:sp macro="" textlink="">
      <xdr:nvSpPr>
        <xdr:cNvPr id="141" name="物件費該当値テキスト"/>
        <xdr:cNvSpPr txBox="1"/>
      </xdr:nvSpPr>
      <xdr:spPr>
        <a:xfrm>
          <a:off x="165989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xdr:rowOff>
    </xdr:from>
    <xdr:to>
      <xdr:col>78</xdr:col>
      <xdr:colOff>120650</xdr:colOff>
      <xdr:row>16</xdr:row>
      <xdr:rowOff>114935</xdr:rowOff>
    </xdr:to>
    <xdr:sp macro="" textlink="">
      <xdr:nvSpPr>
        <xdr:cNvPr id="142" name="楕円 141"/>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99712</xdr:rowOff>
    </xdr:from>
    <xdr:ext cx="736600" cy="259045"/>
    <xdr:sp macro="" textlink="">
      <xdr:nvSpPr>
        <xdr:cNvPr id="143" name="テキスト ボックス 142"/>
        <xdr:cNvSpPr txBox="1"/>
      </xdr:nvSpPr>
      <xdr:spPr>
        <a:xfrm>
          <a:off x="15290800" y="284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4" name="楕円 143"/>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45" name="テキスト ボックス 14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6" name="楕円 145"/>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7" name="テキスト ボックス 146"/>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8" name="楕円 147"/>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9" name="テキスト ボックス 148"/>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過去においては、類似団体と比較して大幅に下回る水準を維持できていたが、平成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年度から子ども子育て支援制度による認定こども園措置費の増、平成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年度から乳幼児医療費給付事業の対象年齢引き上げ等、扶助費は増加傾向にある。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少子高齢化による扶助費の増が見込まれている。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82" name="直線コネクタ 181"/>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5" name="直線コネクタ 184"/>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55</xdr:row>
      <xdr:rowOff>12700</xdr:rowOff>
    </xdr:to>
    <xdr:cxnSp macro="">
      <xdr:nvCxnSpPr>
        <xdr:cNvPr id="188" name="直線コネクタ 187"/>
        <xdr:cNvCxnSpPr/>
      </xdr:nvCxnSpPr>
      <xdr:spPr>
        <a:xfrm>
          <a:off x="2209800" y="9232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146050</xdr:rowOff>
    </xdr:to>
    <xdr:cxnSp macro="">
      <xdr:nvCxnSpPr>
        <xdr:cNvPr id="191" name="直線コネクタ 190"/>
        <xdr:cNvCxnSpPr/>
      </xdr:nvCxnSpPr>
      <xdr:spPr>
        <a:xfrm>
          <a:off x="1320800" y="908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5" name="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7" name="楕円 20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8" name="テキスト ボックス 20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09" name="楕円 20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0" name="テキスト ボックス 20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ほぼ同水準で推移している。今後も経費の削減に努めると共に、特別会計においては使用料等独立採算の原則に立ち返った料金の検討を行い、健全化を図り、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60706</xdr:rowOff>
    </xdr:to>
    <xdr:cxnSp macro="">
      <xdr:nvCxnSpPr>
        <xdr:cNvPr id="240" name="直線コネクタ 239"/>
        <xdr:cNvCxnSpPr/>
      </xdr:nvCxnSpPr>
      <xdr:spPr>
        <a:xfrm flipV="1">
          <a:off x="15671800" y="9828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60706</xdr:rowOff>
    </xdr:to>
    <xdr:cxnSp macro="">
      <xdr:nvCxnSpPr>
        <xdr:cNvPr id="243" name="直線コネクタ 242"/>
        <xdr:cNvCxnSpPr/>
      </xdr:nvCxnSpPr>
      <xdr:spPr>
        <a:xfrm>
          <a:off x="14782800" y="9801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57</xdr:row>
      <xdr:rowOff>28702</xdr:rowOff>
    </xdr:to>
    <xdr:cxnSp macro="">
      <xdr:nvCxnSpPr>
        <xdr:cNvPr id="246" name="直線コネクタ 245"/>
        <xdr:cNvCxnSpPr/>
      </xdr:nvCxnSpPr>
      <xdr:spPr>
        <a:xfrm>
          <a:off x="13893800" y="9741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56</xdr:row>
      <xdr:rowOff>140716</xdr:rowOff>
    </xdr:to>
    <xdr:cxnSp macro="">
      <xdr:nvCxnSpPr>
        <xdr:cNvPr id="249" name="直線コネクタ 248"/>
        <xdr:cNvCxnSpPr/>
      </xdr:nvCxnSpPr>
      <xdr:spPr>
        <a:xfrm>
          <a:off x="13004800" y="9741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3" name="テキスト ボックス 252"/>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59" name="楕円 258"/>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21861</xdr:rowOff>
    </xdr:from>
    <xdr:ext cx="762000" cy="259045"/>
    <xdr:sp macro="" textlink="">
      <xdr:nvSpPr>
        <xdr:cNvPr id="260" name="その他該当値テキスト"/>
        <xdr:cNvSpPr txBox="1"/>
      </xdr:nvSpPr>
      <xdr:spPr>
        <a:xfrm>
          <a:off x="16598900" y="96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1" name="楕円 260"/>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2" name="テキスト ボックス 261"/>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3" name="楕円 262"/>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64279</xdr:rowOff>
    </xdr:from>
    <xdr:ext cx="762000" cy="259045"/>
    <xdr:sp macro="" textlink="">
      <xdr:nvSpPr>
        <xdr:cNvPr id="264" name="テキスト ボックス 263"/>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5" name="楕円 264"/>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66" name="テキスト ボックス 265"/>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7" name="楕円 266"/>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68" name="テキスト ボックス 267"/>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類似団体と比較すると低い水準にあるが、前年度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ポイント増加している。経常的収入は減少傾向にあることから、引き続き補助金等の必要性、公平性、効果の検証を行い、更なる見直しを行っていく必要がある。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83566</xdr:rowOff>
    </xdr:to>
    <xdr:cxnSp macro="">
      <xdr:nvCxnSpPr>
        <xdr:cNvPr id="298" name="直線コネクタ 297"/>
        <xdr:cNvCxnSpPr/>
      </xdr:nvCxnSpPr>
      <xdr:spPr>
        <a:xfrm>
          <a:off x="15671800" y="60431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42418</xdr:rowOff>
    </xdr:to>
    <xdr:cxnSp macro="">
      <xdr:nvCxnSpPr>
        <xdr:cNvPr id="301" name="直線コネクタ 300"/>
        <xdr:cNvCxnSpPr/>
      </xdr:nvCxnSpPr>
      <xdr:spPr>
        <a:xfrm>
          <a:off x="14782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14986</xdr:rowOff>
    </xdr:to>
    <xdr:cxnSp macro="">
      <xdr:nvCxnSpPr>
        <xdr:cNvPr id="304" name="直線コネクタ 303"/>
        <xdr:cNvCxnSpPr/>
      </xdr:nvCxnSpPr>
      <xdr:spPr>
        <a:xfrm>
          <a:off x="13893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10414</xdr:rowOff>
    </xdr:to>
    <xdr:cxnSp macro="">
      <xdr:nvCxnSpPr>
        <xdr:cNvPr id="307" name="直線コネクタ 306"/>
        <xdr:cNvCxnSpPr/>
      </xdr:nvCxnSpPr>
      <xdr:spPr>
        <a:xfrm>
          <a:off x="13004800" y="5988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7" name="楕円 316"/>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18"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19" name="楕円 318"/>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20" name="テキスト ボックス 319"/>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1" name="楕円 320"/>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2" name="テキスト ボックス 321"/>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23" name="楕円 322"/>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24" name="テキスト ボックス 323"/>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25" name="楕円 324"/>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26" name="テキスト ボックス 325"/>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後に行った大規模建設事業に係る起債の償還が終了してきており、比率としては減少傾向にあるが、類似団体と比較すると依然高い数値となっている。これは、上下水道の整備に係る起債が要因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今後は普通会計において行う起債対象事業を抑制し、更なる健全化に努める必要がある。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53848</xdr:rowOff>
    </xdr:from>
    <xdr:to>
      <xdr:col>24</xdr:col>
      <xdr:colOff>25400</xdr:colOff>
      <xdr:row>80</xdr:row>
      <xdr:rowOff>127000</xdr:rowOff>
    </xdr:to>
    <xdr:cxnSp macro="">
      <xdr:nvCxnSpPr>
        <xdr:cNvPr id="356" name="直線コネクタ 355"/>
        <xdr:cNvCxnSpPr/>
      </xdr:nvCxnSpPr>
      <xdr:spPr>
        <a:xfrm flipV="1">
          <a:off x="3987800" y="137698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127000</xdr:rowOff>
    </xdr:from>
    <xdr:to>
      <xdr:col>19</xdr:col>
      <xdr:colOff>187325</xdr:colOff>
      <xdr:row>80</xdr:row>
      <xdr:rowOff>149861</xdr:rowOff>
    </xdr:to>
    <xdr:cxnSp macro="">
      <xdr:nvCxnSpPr>
        <xdr:cNvPr id="359" name="直線コネクタ 358"/>
        <xdr:cNvCxnSpPr/>
      </xdr:nvCxnSpPr>
      <xdr:spPr>
        <a:xfrm flipV="1">
          <a:off x="3098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106426</xdr:rowOff>
    </xdr:to>
    <xdr:cxnSp macro="">
      <xdr:nvCxnSpPr>
        <xdr:cNvPr id="362" name="直線コネクタ 361"/>
        <xdr:cNvCxnSpPr/>
      </xdr:nvCxnSpPr>
      <xdr:spPr>
        <a:xfrm flipV="1">
          <a:off x="2209800" y="138658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4" name="テキスト ボックス 36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92711</xdr:rowOff>
    </xdr:from>
    <xdr:to>
      <xdr:col>11</xdr:col>
      <xdr:colOff>9525</xdr:colOff>
      <xdr:row>81</xdr:row>
      <xdr:rowOff>106426</xdr:rowOff>
    </xdr:to>
    <xdr:cxnSp macro="">
      <xdr:nvCxnSpPr>
        <xdr:cNvPr id="365" name="直線コネクタ 364"/>
        <xdr:cNvCxnSpPr/>
      </xdr:nvCxnSpPr>
      <xdr:spPr>
        <a:xfrm>
          <a:off x="1320800" y="139801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67" name="テキスト ボックス 36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69" name="テキスト ボックス 368"/>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xdr:rowOff>
    </xdr:from>
    <xdr:to>
      <xdr:col>24</xdr:col>
      <xdr:colOff>76200</xdr:colOff>
      <xdr:row>80</xdr:row>
      <xdr:rowOff>104648</xdr:rowOff>
    </xdr:to>
    <xdr:sp macro="" textlink="">
      <xdr:nvSpPr>
        <xdr:cNvPr id="375" name="楕円 374"/>
        <xdr:cNvSpPr/>
      </xdr:nvSpPr>
      <xdr:spPr>
        <a:xfrm>
          <a:off x="4775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83075</xdr:rowOff>
    </xdr:from>
    <xdr:ext cx="762000" cy="259045"/>
    <xdr:sp macro="" textlink="">
      <xdr:nvSpPr>
        <xdr:cNvPr id="376" name="公債費該当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77" name="楕円 376"/>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78" name="テキスト ボックス 377"/>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79" name="楕円 378"/>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80" name="テキスト ボックス 379"/>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55626</xdr:rowOff>
    </xdr:from>
    <xdr:to>
      <xdr:col>11</xdr:col>
      <xdr:colOff>60325</xdr:colOff>
      <xdr:row>81</xdr:row>
      <xdr:rowOff>157226</xdr:rowOff>
    </xdr:to>
    <xdr:sp macro="" textlink="">
      <xdr:nvSpPr>
        <xdr:cNvPr id="381" name="楕円 380"/>
        <xdr:cNvSpPr/>
      </xdr:nvSpPr>
      <xdr:spPr>
        <a:xfrm>
          <a:off x="2159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142003</xdr:rowOff>
    </xdr:from>
    <xdr:ext cx="762000" cy="259045"/>
    <xdr:sp macro="" textlink="">
      <xdr:nvSpPr>
        <xdr:cNvPr id="382" name="テキスト ボックス 381"/>
        <xdr:cNvSpPr txBox="1"/>
      </xdr:nvSpPr>
      <xdr:spPr>
        <a:xfrm>
          <a:off x="1828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41911</xdr:rowOff>
    </xdr:from>
    <xdr:to>
      <xdr:col>6</xdr:col>
      <xdr:colOff>171450</xdr:colOff>
      <xdr:row>81</xdr:row>
      <xdr:rowOff>143511</xdr:rowOff>
    </xdr:to>
    <xdr:sp macro="" textlink="">
      <xdr:nvSpPr>
        <xdr:cNvPr id="383" name="楕円 382"/>
        <xdr:cNvSpPr/>
      </xdr:nvSpPr>
      <xdr:spPr>
        <a:xfrm>
          <a:off x="1270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128288</xdr:rowOff>
    </xdr:from>
    <xdr:ext cx="762000" cy="259045"/>
    <xdr:sp macro="" textlink="">
      <xdr:nvSpPr>
        <xdr:cNvPr id="384" name="テキスト ボックス 383"/>
        <xdr:cNvSpPr txBox="1"/>
      </xdr:nvSpPr>
      <xdr:spPr>
        <a:xfrm>
          <a:off x="939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低い水準である。今後も人口の減少、少子高齢化、不況等に伴う税収の減等厳しい財政状況の中で、行政サービスの維持向上を図り、既存の組織の見直し、改革に取り組み、計画的な行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81280</xdr:rowOff>
    </xdr:from>
    <xdr:to>
      <xdr:col>82</xdr:col>
      <xdr:colOff>107950</xdr:colOff>
      <xdr:row>81</xdr:row>
      <xdr:rowOff>81280</xdr:rowOff>
    </xdr:to>
    <xdr:cxnSp macro="">
      <xdr:nvCxnSpPr>
        <xdr:cNvPr id="412" name="直線コネクタ 411"/>
        <xdr:cNvCxnSpPr/>
      </xdr:nvCxnSpPr>
      <xdr:spPr>
        <a:xfrm flipV="1">
          <a:off x="16510000" y="1294003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4" name="直線コネクタ 41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167657</xdr:rowOff>
    </xdr:from>
    <xdr:ext cx="762000" cy="259045"/>
    <xdr:sp macro="" textlink="">
      <xdr:nvSpPr>
        <xdr:cNvPr id="415" name="公債費以外最大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81280</xdr:rowOff>
    </xdr:from>
    <xdr:to>
      <xdr:col>82</xdr:col>
      <xdr:colOff>196850</xdr:colOff>
      <xdr:row>75</xdr:row>
      <xdr:rowOff>81280</xdr:rowOff>
    </xdr:to>
    <xdr:cxnSp macro="">
      <xdr:nvCxnSpPr>
        <xdr:cNvPr id="416" name="直線コネクタ 415"/>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75</xdr:row>
      <xdr:rowOff>85090</xdr:rowOff>
    </xdr:to>
    <xdr:cxnSp macro="">
      <xdr:nvCxnSpPr>
        <xdr:cNvPr id="417" name="直線コネクタ 416"/>
        <xdr:cNvCxnSpPr/>
      </xdr:nvCxnSpPr>
      <xdr:spPr>
        <a:xfrm>
          <a:off x="15671800" y="12924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18"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19" name="フローチャート: 判断 418"/>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100330</xdr:rowOff>
    </xdr:from>
    <xdr:to>
      <xdr:col>78</xdr:col>
      <xdr:colOff>69850</xdr:colOff>
      <xdr:row>75</xdr:row>
      <xdr:rowOff>66040</xdr:rowOff>
    </xdr:to>
    <xdr:cxnSp macro="">
      <xdr:nvCxnSpPr>
        <xdr:cNvPr id="420" name="直線コネクタ 419"/>
        <xdr:cNvCxnSpPr/>
      </xdr:nvCxnSpPr>
      <xdr:spPr>
        <a:xfrm>
          <a:off x="14782800" y="127876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34289</xdr:rowOff>
    </xdr:from>
    <xdr:to>
      <xdr:col>78</xdr:col>
      <xdr:colOff>120650</xdr:colOff>
      <xdr:row>77</xdr:row>
      <xdr:rowOff>135889</xdr:rowOff>
    </xdr:to>
    <xdr:sp macro="" textlink="">
      <xdr:nvSpPr>
        <xdr:cNvPr id="421" name="フローチャート: 判断 420"/>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22" name="テキスト ボックス 421"/>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xdr:rowOff>
    </xdr:from>
    <xdr:to>
      <xdr:col>73</xdr:col>
      <xdr:colOff>180975</xdr:colOff>
      <xdr:row>74</xdr:row>
      <xdr:rowOff>100330</xdr:rowOff>
    </xdr:to>
    <xdr:cxnSp macro="">
      <xdr:nvCxnSpPr>
        <xdr:cNvPr id="423" name="直線コネクタ 422"/>
        <xdr:cNvCxnSpPr/>
      </xdr:nvCxnSpPr>
      <xdr:spPr>
        <a:xfrm>
          <a:off x="13893800" y="126885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4" name="フローチャート: 判断 423"/>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5" name="テキスト ボックス 424"/>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74</xdr:row>
      <xdr:rowOff>1270</xdr:rowOff>
    </xdr:to>
    <xdr:cxnSp macro="">
      <xdr:nvCxnSpPr>
        <xdr:cNvPr id="426" name="直線コネクタ 425"/>
        <xdr:cNvCxnSpPr/>
      </xdr:nvCxnSpPr>
      <xdr:spPr>
        <a:xfrm>
          <a:off x="13004800" y="12623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27" name="フローチャート: 判断 42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28" name="テキスト ボックス 42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29" name="フローチャート: 判断 42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30" name="テキスト ボックス 42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36" name="楕円 435"/>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114317</xdr:rowOff>
    </xdr:from>
    <xdr:ext cx="762000" cy="259045"/>
    <xdr:sp macro="" textlink="">
      <xdr:nvSpPr>
        <xdr:cNvPr id="437" name="公債費以外該当値テキスト"/>
        <xdr:cNvSpPr txBox="1"/>
      </xdr:nvSpPr>
      <xdr:spPr>
        <a:xfrm>
          <a:off x="16598900" y="1280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38" name="楕円 437"/>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39" name="テキスト ボックス 438"/>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49530</xdr:rowOff>
    </xdr:from>
    <xdr:to>
      <xdr:col>74</xdr:col>
      <xdr:colOff>31750</xdr:colOff>
      <xdr:row>74</xdr:row>
      <xdr:rowOff>151130</xdr:rowOff>
    </xdr:to>
    <xdr:sp macro="" textlink="">
      <xdr:nvSpPr>
        <xdr:cNvPr id="440" name="楕円 439"/>
        <xdr:cNvSpPr/>
      </xdr:nvSpPr>
      <xdr:spPr>
        <a:xfrm>
          <a:off x="14732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161307</xdr:rowOff>
    </xdr:from>
    <xdr:ext cx="762000" cy="259045"/>
    <xdr:sp macro="" textlink="">
      <xdr:nvSpPr>
        <xdr:cNvPr id="441" name="テキスト ボックス 440"/>
        <xdr:cNvSpPr txBox="1"/>
      </xdr:nvSpPr>
      <xdr:spPr>
        <a:xfrm>
          <a:off x="14401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121920</xdr:rowOff>
    </xdr:from>
    <xdr:to>
      <xdr:col>69</xdr:col>
      <xdr:colOff>142875</xdr:colOff>
      <xdr:row>74</xdr:row>
      <xdr:rowOff>52070</xdr:rowOff>
    </xdr:to>
    <xdr:sp macro="" textlink="">
      <xdr:nvSpPr>
        <xdr:cNvPr id="442" name="楕円 441"/>
        <xdr:cNvSpPr/>
      </xdr:nvSpPr>
      <xdr:spPr>
        <a:xfrm>
          <a:off x="13843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62247</xdr:rowOff>
    </xdr:from>
    <xdr:ext cx="762000" cy="259045"/>
    <xdr:sp macro="" textlink="">
      <xdr:nvSpPr>
        <xdr:cNvPr id="443" name="テキスト ボックス 442"/>
        <xdr:cNvSpPr txBox="1"/>
      </xdr:nvSpPr>
      <xdr:spPr>
        <a:xfrm>
          <a:off x="13512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44" name="楕円 443"/>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45" name="テキスト ボックス 444"/>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151619</xdr:rowOff>
    </xdr:from>
    <xdr:to>
      <xdr:col>29</xdr:col>
      <xdr:colOff>127000</xdr:colOff>
      <xdr:row>19</xdr:row>
      <xdr:rowOff>15876</xdr:rowOff>
    </xdr:to>
    <xdr:cxnSp macro="">
      <xdr:nvCxnSpPr>
        <xdr:cNvPr id="48" name="直線コネクタ 47"/>
        <xdr:cNvCxnSpPr/>
      </xdr:nvCxnSpPr>
      <xdr:spPr bwMode="auto">
        <a:xfrm flipV="1">
          <a:off x="5003800" y="3285344"/>
          <a:ext cx="6477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4803</xdr:rowOff>
    </xdr:from>
    <xdr:to>
      <xdr:col>26</xdr:col>
      <xdr:colOff>50800</xdr:colOff>
      <xdr:row>19</xdr:row>
      <xdr:rowOff>15876</xdr:rowOff>
    </xdr:to>
    <xdr:cxnSp macro="">
      <xdr:nvCxnSpPr>
        <xdr:cNvPr id="51" name="直線コネクタ 50"/>
        <xdr:cNvCxnSpPr/>
      </xdr:nvCxnSpPr>
      <xdr:spPr bwMode="auto">
        <a:xfrm>
          <a:off x="4305300" y="3309978"/>
          <a:ext cx="698500" cy="1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4803</xdr:rowOff>
    </xdr:from>
    <xdr:to>
      <xdr:col>22</xdr:col>
      <xdr:colOff>114300</xdr:colOff>
      <xdr:row>19</xdr:row>
      <xdr:rowOff>33241</xdr:rowOff>
    </xdr:to>
    <xdr:cxnSp macro="">
      <xdr:nvCxnSpPr>
        <xdr:cNvPr id="54" name="直線コネクタ 53"/>
        <xdr:cNvCxnSpPr/>
      </xdr:nvCxnSpPr>
      <xdr:spPr bwMode="auto">
        <a:xfrm flipV="1">
          <a:off x="3606800" y="3309978"/>
          <a:ext cx="698500" cy="28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153420</xdr:rowOff>
    </xdr:from>
    <xdr:to>
      <xdr:col>18</xdr:col>
      <xdr:colOff>177800</xdr:colOff>
      <xdr:row>19</xdr:row>
      <xdr:rowOff>33241</xdr:rowOff>
    </xdr:to>
    <xdr:cxnSp macro="">
      <xdr:nvCxnSpPr>
        <xdr:cNvPr id="57" name="直線コネクタ 56"/>
        <xdr:cNvCxnSpPr/>
      </xdr:nvCxnSpPr>
      <xdr:spPr bwMode="auto">
        <a:xfrm>
          <a:off x="2908300" y="3287145"/>
          <a:ext cx="698500" cy="51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100819</xdr:rowOff>
    </xdr:from>
    <xdr:to>
      <xdr:col>29</xdr:col>
      <xdr:colOff>177800</xdr:colOff>
      <xdr:row>19</xdr:row>
      <xdr:rowOff>30969</xdr:rowOff>
    </xdr:to>
    <xdr:sp macro="" textlink="">
      <xdr:nvSpPr>
        <xdr:cNvPr id="67" name="楕円 66"/>
        <xdr:cNvSpPr/>
      </xdr:nvSpPr>
      <xdr:spPr bwMode="auto">
        <a:xfrm>
          <a:off x="5600700" y="32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72896</xdr:rowOff>
    </xdr:from>
    <xdr:ext cx="762000" cy="259045"/>
    <xdr:sp macro="" textlink="">
      <xdr:nvSpPr>
        <xdr:cNvPr id="68" name="人口1人当たり決算額の推移該当値テキスト130"/>
        <xdr:cNvSpPr txBox="1"/>
      </xdr:nvSpPr>
      <xdr:spPr>
        <a:xfrm>
          <a:off x="5740400" y="320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136526</xdr:rowOff>
    </xdr:from>
    <xdr:to>
      <xdr:col>26</xdr:col>
      <xdr:colOff>101600</xdr:colOff>
      <xdr:row>19</xdr:row>
      <xdr:rowOff>66676</xdr:rowOff>
    </xdr:to>
    <xdr:sp macro="" textlink="">
      <xdr:nvSpPr>
        <xdr:cNvPr id="69" name="楕円 68"/>
        <xdr:cNvSpPr/>
      </xdr:nvSpPr>
      <xdr:spPr bwMode="auto">
        <a:xfrm>
          <a:off x="4953000" y="327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51453</xdr:rowOff>
    </xdr:from>
    <xdr:ext cx="736600" cy="259045"/>
    <xdr:sp macro="" textlink="">
      <xdr:nvSpPr>
        <xdr:cNvPr id="70" name="テキスト ボックス 69"/>
        <xdr:cNvSpPr txBox="1"/>
      </xdr:nvSpPr>
      <xdr:spPr>
        <a:xfrm>
          <a:off x="4622800" y="335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125453</xdr:rowOff>
    </xdr:from>
    <xdr:to>
      <xdr:col>22</xdr:col>
      <xdr:colOff>165100</xdr:colOff>
      <xdr:row>19</xdr:row>
      <xdr:rowOff>55603</xdr:rowOff>
    </xdr:to>
    <xdr:sp macro="" textlink="">
      <xdr:nvSpPr>
        <xdr:cNvPr id="71" name="楕円 70"/>
        <xdr:cNvSpPr/>
      </xdr:nvSpPr>
      <xdr:spPr bwMode="auto">
        <a:xfrm>
          <a:off x="4254500" y="325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40380</xdr:rowOff>
    </xdr:from>
    <xdr:ext cx="762000" cy="259045"/>
    <xdr:sp macro="" textlink="">
      <xdr:nvSpPr>
        <xdr:cNvPr id="72" name="テキスト ボックス 71"/>
        <xdr:cNvSpPr txBox="1"/>
      </xdr:nvSpPr>
      <xdr:spPr>
        <a:xfrm>
          <a:off x="3924300" y="33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153891</xdr:rowOff>
    </xdr:from>
    <xdr:to>
      <xdr:col>19</xdr:col>
      <xdr:colOff>38100</xdr:colOff>
      <xdr:row>19</xdr:row>
      <xdr:rowOff>84041</xdr:rowOff>
    </xdr:to>
    <xdr:sp macro="" textlink="">
      <xdr:nvSpPr>
        <xdr:cNvPr id="73" name="楕円 72"/>
        <xdr:cNvSpPr/>
      </xdr:nvSpPr>
      <xdr:spPr bwMode="auto">
        <a:xfrm>
          <a:off x="3556000" y="328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68818</xdr:rowOff>
    </xdr:from>
    <xdr:ext cx="762000" cy="259045"/>
    <xdr:sp macro="" textlink="">
      <xdr:nvSpPr>
        <xdr:cNvPr id="74" name="テキスト ボックス 73"/>
        <xdr:cNvSpPr txBox="1"/>
      </xdr:nvSpPr>
      <xdr:spPr>
        <a:xfrm>
          <a:off x="3225800" y="33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102620</xdr:rowOff>
    </xdr:from>
    <xdr:to>
      <xdr:col>15</xdr:col>
      <xdr:colOff>101600</xdr:colOff>
      <xdr:row>19</xdr:row>
      <xdr:rowOff>32770</xdr:rowOff>
    </xdr:to>
    <xdr:sp macro="" textlink="">
      <xdr:nvSpPr>
        <xdr:cNvPr id="75" name="楕円 74"/>
        <xdr:cNvSpPr/>
      </xdr:nvSpPr>
      <xdr:spPr bwMode="auto">
        <a:xfrm>
          <a:off x="2857500" y="3236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17547</xdr:rowOff>
    </xdr:from>
    <xdr:ext cx="762000" cy="259045"/>
    <xdr:sp macro="" textlink="">
      <xdr:nvSpPr>
        <xdr:cNvPr id="76" name="テキスト ボックス 75"/>
        <xdr:cNvSpPr txBox="1"/>
      </xdr:nvSpPr>
      <xdr:spPr>
        <a:xfrm>
          <a:off x="2527300" y="332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138750</xdr:rowOff>
    </xdr:from>
    <xdr:to>
      <xdr:col>29</xdr:col>
      <xdr:colOff>127000</xdr:colOff>
      <xdr:row>34</xdr:row>
      <xdr:rowOff>281785</xdr:rowOff>
    </xdr:to>
    <xdr:cxnSp macro="">
      <xdr:nvCxnSpPr>
        <xdr:cNvPr id="108" name="直線コネクタ 107"/>
        <xdr:cNvCxnSpPr/>
      </xdr:nvCxnSpPr>
      <xdr:spPr bwMode="auto">
        <a:xfrm flipV="1">
          <a:off x="5003800" y="6406200"/>
          <a:ext cx="647700" cy="14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210165</xdr:rowOff>
    </xdr:from>
    <xdr:to>
      <xdr:col>26</xdr:col>
      <xdr:colOff>50800</xdr:colOff>
      <xdr:row>34</xdr:row>
      <xdr:rowOff>281785</xdr:rowOff>
    </xdr:to>
    <xdr:cxnSp macro="">
      <xdr:nvCxnSpPr>
        <xdr:cNvPr id="111" name="直線コネクタ 110"/>
        <xdr:cNvCxnSpPr/>
      </xdr:nvCxnSpPr>
      <xdr:spPr bwMode="auto">
        <a:xfrm>
          <a:off x="4305300" y="6477615"/>
          <a:ext cx="698500" cy="7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75039</xdr:rowOff>
    </xdr:from>
    <xdr:to>
      <xdr:col>22</xdr:col>
      <xdr:colOff>114300</xdr:colOff>
      <xdr:row>34</xdr:row>
      <xdr:rowOff>210165</xdr:rowOff>
    </xdr:to>
    <xdr:cxnSp macro="">
      <xdr:nvCxnSpPr>
        <xdr:cNvPr id="114" name="直線コネクタ 113"/>
        <xdr:cNvCxnSpPr/>
      </xdr:nvCxnSpPr>
      <xdr:spPr bwMode="auto">
        <a:xfrm>
          <a:off x="3606800" y="6342489"/>
          <a:ext cx="698500" cy="13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41709</xdr:rowOff>
    </xdr:from>
    <xdr:to>
      <xdr:col>18</xdr:col>
      <xdr:colOff>177800</xdr:colOff>
      <xdr:row>34</xdr:row>
      <xdr:rowOff>75039</xdr:rowOff>
    </xdr:to>
    <xdr:cxnSp macro="">
      <xdr:nvCxnSpPr>
        <xdr:cNvPr id="117" name="直線コネクタ 116"/>
        <xdr:cNvCxnSpPr/>
      </xdr:nvCxnSpPr>
      <xdr:spPr bwMode="auto">
        <a:xfrm>
          <a:off x="2908300" y="6309159"/>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263961</xdr:rowOff>
    </xdr:from>
    <xdr:ext cx="762000" cy="259045"/>
    <xdr:sp macro="" textlink="">
      <xdr:nvSpPr>
        <xdr:cNvPr id="119" name="テキスト ボックス 118"/>
        <xdr:cNvSpPr txBox="1"/>
      </xdr:nvSpPr>
      <xdr:spPr>
        <a:xfrm>
          <a:off x="32258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189232</xdr:rowOff>
    </xdr:from>
    <xdr:ext cx="762000" cy="259045"/>
    <xdr:sp macro="" textlink="">
      <xdr:nvSpPr>
        <xdr:cNvPr id="121" name="テキスト ボックス 120"/>
        <xdr:cNvSpPr txBox="1"/>
      </xdr:nvSpPr>
      <xdr:spPr>
        <a:xfrm>
          <a:off x="2527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87950</xdr:rowOff>
    </xdr:from>
    <xdr:to>
      <xdr:col>29</xdr:col>
      <xdr:colOff>177800</xdr:colOff>
      <xdr:row>34</xdr:row>
      <xdr:rowOff>189550</xdr:rowOff>
    </xdr:to>
    <xdr:sp macro="" textlink="">
      <xdr:nvSpPr>
        <xdr:cNvPr id="127" name="楕円 126"/>
        <xdr:cNvSpPr/>
      </xdr:nvSpPr>
      <xdr:spPr bwMode="auto">
        <a:xfrm>
          <a:off x="5600700" y="635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275927</xdr:rowOff>
    </xdr:from>
    <xdr:ext cx="762000" cy="259045"/>
    <xdr:sp macro="" textlink="">
      <xdr:nvSpPr>
        <xdr:cNvPr id="128" name="人口1人当たり決算額の推移該当値テキスト445"/>
        <xdr:cNvSpPr txBox="1"/>
      </xdr:nvSpPr>
      <xdr:spPr>
        <a:xfrm>
          <a:off x="5740400" y="620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230985</xdr:rowOff>
    </xdr:from>
    <xdr:to>
      <xdr:col>26</xdr:col>
      <xdr:colOff>101600</xdr:colOff>
      <xdr:row>34</xdr:row>
      <xdr:rowOff>332585</xdr:rowOff>
    </xdr:to>
    <xdr:sp macro="" textlink="">
      <xdr:nvSpPr>
        <xdr:cNvPr id="129" name="楕円 128"/>
        <xdr:cNvSpPr/>
      </xdr:nvSpPr>
      <xdr:spPr bwMode="auto">
        <a:xfrm>
          <a:off x="4953000" y="649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342762</xdr:rowOff>
    </xdr:from>
    <xdr:ext cx="736600" cy="259045"/>
    <xdr:sp macro="" textlink="">
      <xdr:nvSpPr>
        <xdr:cNvPr id="130" name="テキスト ボックス 129"/>
        <xdr:cNvSpPr txBox="1"/>
      </xdr:nvSpPr>
      <xdr:spPr>
        <a:xfrm>
          <a:off x="4622800" y="626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159365</xdr:rowOff>
    </xdr:from>
    <xdr:to>
      <xdr:col>22</xdr:col>
      <xdr:colOff>165100</xdr:colOff>
      <xdr:row>34</xdr:row>
      <xdr:rowOff>260965</xdr:rowOff>
    </xdr:to>
    <xdr:sp macro="" textlink="">
      <xdr:nvSpPr>
        <xdr:cNvPr id="131" name="楕円 130"/>
        <xdr:cNvSpPr/>
      </xdr:nvSpPr>
      <xdr:spPr bwMode="auto">
        <a:xfrm>
          <a:off x="4254500" y="64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271142</xdr:rowOff>
    </xdr:from>
    <xdr:ext cx="762000" cy="259045"/>
    <xdr:sp macro="" textlink="">
      <xdr:nvSpPr>
        <xdr:cNvPr id="132" name="テキスト ボックス 131"/>
        <xdr:cNvSpPr txBox="1"/>
      </xdr:nvSpPr>
      <xdr:spPr>
        <a:xfrm>
          <a:off x="3924300" y="619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24239</xdr:rowOff>
    </xdr:from>
    <xdr:to>
      <xdr:col>19</xdr:col>
      <xdr:colOff>38100</xdr:colOff>
      <xdr:row>34</xdr:row>
      <xdr:rowOff>125839</xdr:rowOff>
    </xdr:to>
    <xdr:sp macro="" textlink="">
      <xdr:nvSpPr>
        <xdr:cNvPr id="133" name="楕円 132"/>
        <xdr:cNvSpPr/>
      </xdr:nvSpPr>
      <xdr:spPr bwMode="auto">
        <a:xfrm>
          <a:off x="3556000" y="629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136016</xdr:rowOff>
    </xdr:from>
    <xdr:ext cx="762000" cy="259045"/>
    <xdr:sp macro="" textlink="">
      <xdr:nvSpPr>
        <xdr:cNvPr id="134" name="テキスト ボックス 133"/>
        <xdr:cNvSpPr txBox="1"/>
      </xdr:nvSpPr>
      <xdr:spPr>
        <a:xfrm>
          <a:off x="3225800" y="606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333809</xdr:rowOff>
    </xdr:from>
    <xdr:to>
      <xdr:col>15</xdr:col>
      <xdr:colOff>101600</xdr:colOff>
      <xdr:row>34</xdr:row>
      <xdr:rowOff>92509</xdr:rowOff>
    </xdr:to>
    <xdr:sp macro="" textlink="">
      <xdr:nvSpPr>
        <xdr:cNvPr id="135" name="楕円 134"/>
        <xdr:cNvSpPr/>
      </xdr:nvSpPr>
      <xdr:spPr bwMode="auto">
        <a:xfrm>
          <a:off x="2857500" y="625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102686</xdr:rowOff>
    </xdr:from>
    <xdr:ext cx="762000" cy="259045"/>
    <xdr:sp macro="" textlink="">
      <xdr:nvSpPr>
        <xdr:cNvPr id="136" name="テキスト ボックス 135"/>
        <xdr:cNvSpPr txBox="1"/>
      </xdr:nvSpPr>
      <xdr:spPr>
        <a:xfrm>
          <a:off x="2527300" y="602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
7,602
43.11
8,346,920
8,075,972
139,973
4,225,671
9,336,940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133299</xdr:rowOff>
    </xdr:from>
    <xdr:to>
      <xdr:col>24</xdr:col>
      <xdr:colOff>63500</xdr:colOff>
      <xdr:row>36</xdr:row>
      <xdr:rowOff>142177</xdr:rowOff>
    </xdr:to>
    <xdr:cxnSp macro="">
      <xdr:nvCxnSpPr>
        <xdr:cNvPr id="61" name="直線コネクタ 60"/>
        <xdr:cNvCxnSpPr/>
      </xdr:nvCxnSpPr>
      <xdr:spPr>
        <a:xfrm>
          <a:off x="3797300" y="6305499"/>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109563</xdr:rowOff>
    </xdr:from>
    <xdr:to>
      <xdr:col>19</xdr:col>
      <xdr:colOff>177800</xdr:colOff>
      <xdr:row>36</xdr:row>
      <xdr:rowOff>133299</xdr:rowOff>
    </xdr:to>
    <xdr:cxnSp macro="">
      <xdr:nvCxnSpPr>
        <xdr:cNvPr id="64" name="直線コネクタ 63"/>
        <xdr:cNvCxnSpPr/>
      </xdr:nvCxnSpPr>
      <xdr:spPr>
        <a:xfrm>
          <a:off x="2908300" y="6281763"/>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107856</xdr:rowOff>
    </xdr:from>
    <xdr:to>
      <xdr:col>15</xdr:col>
      <xdr:colOff>50800</xdr:colOff>
      <xdr:row>36</xdr:row>
      <xdr:rowOff>109563</xdr:rowOff>
    </xdr:to>
    <xdr:cxnSp macro="">
      <xdr:nvCxnSpPr>
        <xdr:cNvPr id="67" name="直線コネクタ 66"/>
        <xdr:cNvCxnSpPr/>
      </xdr:nvCxnSpPr>
      <xdr:spPr>
        <a:xfrm>
          <a:off x="2019300" y="62800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62060</xdr:rowOff>
    </xdr:from>
    <xdr:to>
      <xdr:col>10</xdr:col>
      <xdr:colOff>114300</xdr:colOff>
      <xdr:row>36</xdr:row>
      <xdr:rowOff>107856</xdr:rowOff>
    </xdr:to>
    <xdr:cxnSp macro="">
      <xdr:nvCxnSpPr>
        <xdr:cNvPr id="70" name="直線コネクタ 69"/>
        <xdr:cNvCxnSpPr/>
      </xdr:nvCxnSpPr>
      <xdr:spPr>
        <a:xfrm>
          <a:off x="1130300" y="6234260"/>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159834</xdr:rowOff>
    </xdr:from>
    <xdr:ext cx="599010" cy="259045"/>
    <xdr:sp macro="" textlink="">
      <xdr:nvSpPr>
        <xdr:cNvPr id="74" name="テキスト ボックス 73"/>
        <xdr:cNvSpPr txBox="1"/>
      </xdr:nvSpPr>
      <xdr:spPr>
        <a:xfrm>
          <a:off x="830795" y="63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91377</xdr:rowOff>
    </xdr:from>
    <xdr:to>
      <xdr:col>24</xdr:col>
      <xdr:colOff>114300</xdr:colOff>
      <xdr:row>37</xdr:row>
      <xdr:rowOff>21527</xdr:rowOff>
    </xdr:to>
    <xdr:sp macro="" textlink="">
      <xdr:nvSpPr>
        <xdr:cNvPr id="80" name="楕円 79"/>
        <xdr:cNvSpPr/>
      </xdr:nvSpPr>
      <xdr:spPr>
        <a:xfrm>
          <a:off x="45847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69804</xdr:rowOff>
    </xdr:from>
    <xdr:ext cx="599010" cy="259045"/>
    <xdr:sp macro="" textlink="">
      <xdr:nvSpPr>
        <xdr:cNvPr id="81" name="人件費該当値テキスト"/>
        <xdr:cNvSpPr txBox="1"/>
      </xdr:nvSpPr>
      <xdr:spPr>
        <a:xfrm>
          <a:off x="4686300" y="624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82499</xdr:rowOff>
    </xdr:from>
    <xdr:to>
      <xdr:col>20</xdr:col>
      <xdr:colOff>38100</xdr:colOff>
      <xdr:row>37</xdr:row>
      <xdr:rowOff>12649</xdr:rowOff>
    </xdr:to>
    <xdr:sp macro="" textlink="">
      <xdr:nvSpPr>
        <xdr:cNvPr id="82" name="楕円 81"/>
        <xdr:cNvSpPr/>
      </xdr:nvSpPr>
      <xdr:spPr>
        <a:xfrm>
          <a:off x="3746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3776</xdr:rowOff>
    </xdr:from>
    <xdr:ext cx="599010" cy="259045"/>
    <xdr:sp macro="" textlink="">
      <xdr:nvSpPr>
        <xdr:cNvPr id="83" name="テキスト ボックス 82"/>
        <xdr:cNvSpPr txBox="1"/>
      </xdr:nvSpPr>
      <xdr:spPr>
        <a:xfrm>
          <a:off x="3497795" y="634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58763</xdr:rowOff>
    </xdr:from>
    <xdr:to>
      <xdr:col>15</xdr:col>
      <xdr:colOff>101600</xdr:colOff>
      <xdr:row>36</xdr:row>
      <xdr:rowOff>160363</xdr:rowOff>
    </xdr:to>
    <xdr:sp macro="" textlink="">
      <xdr:nvSpPr>
        <xdr:cNvPr id="84" name="楕円 83"/>
        <xdr:cNvSpPr/>
      </xdr:nvSpPr>
      <xdr:spPr>
        <a:xfrm>
          <a:off x="2857500" y="62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5440</xdr:rowOff>
    </xdr:from>
    <xdr:ext cx="599010" cy="259045"/>
    <xdr:sp macro="" textlink="">
      <xdr:nvSpPr>
        <xdr:cNvPr id="85" name="テキスト ボックス 84"/>
        <xdr:cNvSpPr txBox="1"/>
      </xdr:nvSpPr>
      <xdr:spPr>
        <a:xfrm>
          <a:off x="2608795" y="60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57056</xdr:rowOff>
    </xdr:from>
    <xdr:to>
      <xdr:col>10</xdr:col>
      <xdr:colOff>165100</xdr:colOff>
      <xdr:row>36</xdr:row>
      <xdr:rowOff>158656</xdr:rowOff>
    </xdr:to>
    <xdr:sp macro="" textlink="">
      <xdr:nvSpPr>
        <xdr:cNvPr id="86" name="楕円 85"/>
        <xdr:cNvSpPr/>
      </xdr:nvSpPr>
      <xdr:spPr>
        <a:xfrm>
          <a:off x="1968500" y="62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149783</xdr:rowOff>
    </xdr:from>
    <xdr:ext cx="599010" cy="259045"/>
    <xdr:sp macro="" textlink="">
      <xdr:nvSpPr>
        <xdr:cNvPr id="87" name="テキスト ボックス 86"/>
        <xdr:cNvSpPr txBox="1"/>
      </xdr:nvSpPr>
      <xdr:spPr>
        <a:xfrm>
          <a:off x="1719795" y="632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11260</xdr:rowOff>
    </xdr:from>
    <xdr:to>
      <xdr:col>6</xdr:col>
      <xdr:colOff>38100</xdr:colOff>
      <xdr:row>36</xdr:row>
      <xdr:rowOff>112860</xdr:rowOff>
    </xdr:to>
    <xdr:sp macro="" textlink="">
      <xdr:nvSpPr>
        <xdr:cNvPr id="88" name="楕円 87"/>
        <xdr:cNvSpPr/>
      </xdr:nvSpPr>
      <xdr:spPr>
        <a:xfrm>
          <a:off x="1079500" y="61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129387</xdr:rowOff>
    </xdr:from>
    <xdr:ext cx="599010" cy="259045"/>
    <xdr:sp macro="" textlink="">
      <xdr:nvSpPr>
        <xdr:cNvPr id="89" name="テキスト ボックス 88"/>
        <xdr:cNvSpPr txBox="1"/>
      </xdr:nvSpPr>
      <xdr:spPr>
        <a:xfrm>
          <a:off x="830795" y="595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129635</xdr:rowOff>
    </xdr:from>
    <xdr:to>
      <xdr:col>24</xdr:col>
      <xdr:colOff>63500</xdr:colOff>
      <xdr:row>56</xdr:row>
      <xdr:rowOff>133910</xdr:rowOff>
    </xdr:to>
    <xdr:cxnSp macro="">
      <xdr:nvCxnSpPr>
        <xdr:cNvPr id="120" name="直線コネクタ 119"/>
        <xdr:cNvCxnSpPr/>
      </xdr:nvCxnSpPr>
      <xdr:spPr>
        <a:xfrm flipV="1">
          <a:off x="3797300" y="9730835"/>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133910</xdr:rowOff>
    </xdr:from>
    <xdr:to>
      <xdr:col>19</xdr:col>
      <xdr:colOff>177800</xdr:colOff>
      <xdr:row>57</xdr:row>
      <xdr:rowOff>30060</xdr:rowOff>
    </xdr:to>
    <xdr:cxnSp macro="">
      <xdr:nvCxnSpPr>
        <xdr:cNvPr id="123" name="直線コネクタ 122"/>
        <xdr:cNvCxnSpPr/>
      </xdr:nvCxnSpPr>
      <xdr:spPr>
        <a:xfrm flipV="1">
          <a:off x="2908300" y="9735110"/>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165026</xdr:rowOff>
    </xdr:from>
    <xdr:to>
      <xdr:col>15</xdr:col>
      <xdr:colOff>50800</xdr:colOff>
      <xdr:row>57</xdr:row>
      <xdr:rowOff>30060</xdr:rowOff>
    </xdr:to>
    <xdr:cxnSp macro="">
      <xdr:nvCxnSpPr>
        <xdr:cNvPr id="126" name="直線コネクタ 125"/>
        <xdr:cNvCxnSpPr/>
      </xdr:nvCxnSpPr>
      <xdr:spPr>
        <a:xfrm>
          <a:off x="2019300" y="97662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165026</xdr:rowOff>
    </xdr:from>
    <xdr:to>
      <xdr:col>10</xdr:col>
      <xdr:colOff>114300</xdr:colOff>
      <xdr:row>57</xdr:row>
      <xdr:rowOff>4444</xdr:rowOff>
    </xdr:to>
    <xdr:cxnSp macro="">
      <xdr:nvCxnSpPr>
        <xdr:cNvPr id="129" name="直線コネクタ 128"/>
        <xdr:cNvCxnSpPr/>
      </xdr:nvCxnSpPr>
      <xdr:spPr>
        <a:xfrm flipV="1">
          <a:off x="1130300" y="9766226"/>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78835</xdr:rowOff>
    </xdr:from>
    <xdr:to>
      <xdr:col>24</xdr:col>
      <xdr:colOff>114300</xdr:colOff>
      <xdr:row>57</xdr:row>
      <xdr:rowOff>8985</xdr:rowOff>
    </xdr:to>
    <xdr:sp macro="" textlink="">
      <xdr:nvSpPr>
        <xdr:cNvPr id="139" name="楕円 138"/>
        <xdr:cNvSpPr/>
      </xdr:nvSpPr>
      <xdr:spPr>
        <a:xfrm>
          <a:off x="4584700" y="96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101712</xdr:rowOff>
    </xdr:from>
    <xdr:ext cx="599010" cy="259045"/>
    <xdr:sp macro="" textlink="">
      <xdr:nvSpPr>
        <xdr:cNvPr id="140" name="物件費該当値テキスト"/>
        <xdr:cNvSpPr txBox="1"/>
      </xdr:nvSpPr>
      <xdr:spPr>
        <a:xfrm>
          <a:off x="4686300" y="95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83110</xdr:rowOff>
    </xdr:from>
    <xdr:to>
      <xdr:col>20</xdr:col>
      <xdr:colOff>38100</xdr:colOff>
      <xdr:row>57</xdr:row>
      <xdr:rowOff>13260</xdr:rowOff>
    </xdr:to>
    <xdr:sp macro="" textlink="">
      <xdr:nvSpPr>
        <xdr:cNvPr id="141" name="楕円 140"/>
        <xdr:cNvSpPr/>
      </xdr:nvSpPr>
      <xdr:spPr>
        <a:xfrm>
          <a:off x="3746500" y="96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29787</xdr:rowOff>
    </xdr:from>
    <xdr:ext cx="599010" cy="259045"/>
    <xdr:sp macro="" textlink="">
      <xdr:nvSpPr>
        <xdr:cNvPr id="142" name="テキスト ボックス 141"/>
        <xdr:cNvSpPr txBox="1"/>
      </xdr:nvSpPr>
      <xdr:spPr>
        <a:xfrm>
          <a:off x="3497795" y="945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150710</xdr:rowOff>
    </xdr:from>
    <xdr:to>
      <xdr:col>15</xdr:col>
      <xdr:colOff>101600</xdr:colOff>
      <xdr:row>57</xdr:row>
      <xdr:rowOff>80860</xdr:rowOff>
    </xdr:to>
    <xdr:sp macro="" textlink="">
      <xdr:nvSpPr>
        <xdr:cNvPr id="143" name="楕円 142"/>
        <xdr:cNvSpPr/>
      </xdr:nvSpPr>
      <xdr:spPr>
        <a:xfrm>
          <a:off x="2857500" y="97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97387</xdr:rowOff>
    </xdr:from>
    <xdr:ext cx="599010" cy="259045"/>
    <xdr:sp macro="" textlink="">
      <xdr:nvSpPr>
        <xdr:cNvPr id="144" name="テキスト ボックス 143"/>
        <xdr:cNvSpPr txBox="1"/>
      </xdr:nvSpPr>
      <xdr:spPr>
        <a:xfrm>
          <a:off x="2608795" y="952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114226</xdr:rowOff>
    </xdr:from>
    <xdr:to>
      <xdr:col>10</xdr:col>
      <xdr:colOff>165100</xdr:colOff>
      <xdr:row>57</xdr:row>
      <xdr:rowOff>44376</xdr:rowOff>
    </xdr:to>
    <xdr:sp macro="" textlink="">
      <xdr:nvSpPr>
        <xdr:cNvPr id="145" name="楕円 144"/>
        <xdr:cNvSpPr/>
      </xdr:nvSpPr>
      <xdr:spPr>
        <a:xfrm>
          <a:off x="1968500" y="97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60903</xdr:rowOff>
    </xdr:from>
    <xdr:ext cx="599010" cy="259045"/>
    <xdr:sp macro="" textlink="">
      <xdr:nvSpPr>
        <xdr:cNvPr id="146" name="テキスト ボックス 145"/>
        <xdr:cNvSpPr txBox="1"/>
      </xdr:nvSpPr>
      <xdr:spPr>
        <a:xfrm>
          <a:off x="1719795" y="949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125094</xdr:rowOff>
    </xdr:from>
    <xdr:to>
      <xdr:col>6</xdr:col>
      <xdr:colOff>38100</xdr:colOff>
      <xdr:row>57</xdr:row>
      <xdr:rowOff>55244</xdr:rowOff>
    </xdr:to>
    <xdr:sp macro="" textlink="">
      <xdr:nvSpPr>
        <xdr:cNvPr id="147" name="楕円 146"/>
        <xdr:cNvSpPr/>
      </xdr:nvSpPr>
      <xdr:spPr>
        <a:xfrm>
          <a:off x="1079500" y="97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71771</xdr:rowOff>
    </xdr:from>
    <xdr:ext cx="599010" cy="259045"/>
    <xdr:sp macro="" textlink="">
      <xdr:nvSpPr>
        <xdr:cNvPr id="148" name="テキスト ボックス 147"/>
        <xdr:cNvSpPr txBox="1"/>
      </xdr:nvSpPr>
      <xdr:spPr>
        <a:xfrm>
          <a:off x="830795" y="950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1815</xdr:rowOff>
    </xdr:from>
    <xdr:to>
      <xdr:col>24</xdr:col>
      <xdr:colOff>63500</xdr:colOff>
      <xdr:row>78</xdr:row>
      <xdr:rowOff>27267</xdr:rowOff>
    </xdr:to>
    <xdr:cxnSp macro="">
      <xdr:nvCxnSpPr>
        <xdr:cNvPr id="177" name="直線コネクタ 176"/>
        <xdr:cNvCxnSpPr/>
      </xdr:nvCxnSpPr>
      <xdr:spPr>
        <a:xfrm>
          <a:off x="3797300" y="13374915"/>
          <a:ext cx="8382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1815</xdr:rowOff>
    </xdr:from>
    <xdr:to>
      <xdr:col>19</xdr:col>
      <xdr:colOff>177800</xdr:colOff>
      <xdr:row>78</xdr:row>
      <xdr:rowOff>20543</xdr:rowOff>
    </xdr:to>
    <xdr:cxnSp macro="">
      <xdr:nvCxnSpPr>
        <xdr:cNvPr id="180" name="直線コネクタ 179"/>
        <xdr:cNvCxnSpPr/>
      </xdr:nvCxnSpPr>
      <xdr:spPr>
        <a:xfrm flipV="1">
          <a:off x="2908300" y="13374915"/>
          <a:ext cx="889000" cy="1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20543</xdr:rowOff>
    </xdr:from>
    <xdr:to>
      <xdr:col>15</xdr:col>
      <xdr:colOff>50800</xdr:colOff>
      <xdr:row>78</xdr:row>
      <xdr:rowOff>22389</xdr:rowOff>
    </xdr:to>
    <xdr:cxnSp macro="">
      <xdr:nvCxnSpPr>
        <xdr:cNvPr id="183" name="直線コネクタ 182"/>
        <xdr:cNvCxnSpPr/>
      </xdr:nvCxnSpPr>
      <xdr:spPr>
        <a:xfrm flipV="1">
          <a:off x="2019300" y="13393643"/>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22389</xdr:rowOff>
    </xdr:from>
    <xdr:to>
      <xdr:col>10</xdr:col>
      <xdr:colOff>114300</xdr:colOff>
      <xdr:row>78</xdr:row>
      <xdr:rowOff>66624</xdr:rowOff>
    </xdr:to>
    <xdr:cxnSp macro="">
      <xdr:nvCxnSpPr>
        <xdr:cNvPr id="186" name="直線コネクタ 185"/>
        <xdr:cNvCxnSpPr/>
      </xdr:nvCxnSpPr>
      <xdr:spPr>
        <a:xfrm flipV="1">
          <a:off x="1130300" y="13395489"/>
          <a:ext cx="8890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109865</xdr:rowOff>
    </xdr:from>
    <xdr:ext cx="469744" cy="259045"/>
    <xdr:sp macro="" textlink="">
      <xdr:nvSpPr>
        <xdr:cNvPr id="188" name="テキスト ボックス 187"/>
        <xdr:cNvSpPr txBox="1"/>
      </xdr:nvSpPr>
      <xdr:spPr>
        <a:xfrm>
          <a:off x="1784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120896</xdr:rowOff>
    </xdr:from>
    <xdr:ext cx="469744" cy="259045"/>
    <xdr:sp macro="" textlink="">
      <xdr:nvSpPr>
        <xdr:cNvPr id="190" name="テキスト ボックス 189"/>
        <xdr:cNvSpPr txBox="1"/>
      </xdr:nvSpPr>
      <xdr:spPr>
        <a:xfrm>
          <a:off x="895428" y="134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147917</xdr:rowOff>
    </xdr:from>
    <xdr:to>
      <xdr:col>24</xdr:col>
      <xdr:colOff>114300</xdr:colOff>
      <xdr:row>78</xdr:row>
      <xdr:rowOff>78067</xdr:rowOff>
    </xdr:to>
    <xdr:sp macro="" textlink="">
      <xdr:nvSpPr>
        <xdr:cNvPr id="196" name="楕円 195"/>
        <xdr:cNvSpPr/>
      </xdr:nvSpPr>
      <xdr:spPr>
        <a:xfrm>
          <a:off x="4584700" y="133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126344</xdr:rowOff>
    </xdr:from>
    <xdr:ext cx="469744" cy="259045"/>
    <xdr:sp macro="" textlink="">
      <xdr:nvSpPr>
        <xdr:cNvPr id="197" name="維持補修費該当値テキスト"/>
        <xdr:cNvSpPr txBox="1"/>
      </xdr:nvSpPr>
      <xdr:spPr>
        <a:xfrm>
          <a:off x="4686300" y="133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122465</xdr:rowOff>
    </xdr:from>
    <xdr:to>
      <xdr:col>20</xdr:col>
      <xdr:colOff>38100</xdr:colOff>
      <xdr:row>78</xdr:row>
      <xdr:rowOff>52615</xdr:rowOff>
    </xdr:to>
    <xdr:sp macro="" textlink="">
      <xdr:nvSpPr>
        <xdr:cNvPr id="198" name="楕円 197"/>
        <xdr:cNvSpPr/>
      </xdr:nvSpPr>
      <xdr:spPr>
        <a:xfrm>
          <a:off x="37465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69142</xdr:rowOff>
    </xdr:from>
    <xdr:ext cx="534377" cy="259045"/>
    <xdr:sp macro="" textlink="">
      <xdr:nvSpPr>
        <xdr:cNvPr id="199" name="テキスト ボックス 198"/>
        <xdr:cNvSpPr txBox="1"/>
      </xdr:nvSpPr>
      <xdr:spPr>
        <a:xfrm>
          <a:off x="3530111" y="13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141193</xdr:rowOff>
    </xdr:from>
    <xdr:to>
      <xdr:col>15</xdr:col>
      <xdr:colOff>101600</xdr:colOff>
      <xdr:row>78</xdr:row>
      <xdr:rowOff>71343</xdr:rowOff>
    </xdr:to>
    <xdr:sp macro="" textlink="">
      <xdr:nvSpPr>
        <xdr:cNvPr id="200" name="楕円 199"/>
        <xdr:cNvSpPr/>
      </xdr:nvSpPr>
      <xdr:spPr>
        <a:xfrm>
          <a:off x="2857500" y="133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87870</xdr:rowOff>
    </xdr:from>
    <xdr:ext cx="534377" cy="259045"/>
    <xdr:sp macro="" textlink="">
      <xdr:nvSpPr>
        <xdr:cNvPr id="201" name="テキスト ボックス 200"/>
        <xdr:cNvSpPr txBox="1"/>
      </xdr:nvSpPr>
      <xdr:spPr>
        <a:xfrm>
          <a:off x="2641111" y="131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143039</xdr:rowOff>
    </xdr:from>
    <xdr:to>
      <xdr:col>10</xdr:col>
      <xdr:colOff>165100</xdr:colOff>
      <xdr:row>78</xdr:row>
      <xdr:rowOff>73189</xdr:rowOff>
    </xdr:to>
    <xdr:sp macro="" textlink="">
      <xdr:nvSpPr>
        <xdr:cNvPr id="202" name="楕円 201"/>
        <xdr:cNvSpPr/>
      </xdr:nvSpPr>
      <xdr:spPr>
        <a:xfrm>
          <a:off x="1968500" y="133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89716</xdr:rowOff>
    </xdr:from>
    <xdr:ext cx="534377" cy="259045"/>
    <xdr:sp macro="" textlink="">
      <xdr:nvSpPr>
        <xdr:cNvPr id="203" name="テキスト ボックス 202"/>
        <xdr:cNvSpPr txBox="1"/>
      </xdr:nvSpPr>
      <xdr:spPr>
        <a:xfrm>
          <a:off x="1752111" y="131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15824</xdr:rowOff>
    </xdr:from>
    <xdr:to>
      <xdr:col>6</xdr:col>
      <xdr:colOff>38100</xdr:colOff>
      <xdr:row>78</xdr:row>
      <xdr:rowOff>117424</xdr:rowOff>
    </xdr:to>
    <xdr:sp macro="" textlink="">
      <xdr:nvSpPr>
        <xdr:cNvPr id="204" name="楕円 203"/>
        <xdr:cNvSpPr/>
      </xdr:nvSpPr>
      <xdr:spPr>
        <a:xfrm>
          <a:off x="10795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133951</xdr:rowOff>
    </xdr:from>
    <xdr:ext cx="469744" cy="259045"/>
    <xdr:sp macro="" textlink="">
      <xdr:nvSpPr>
        <xdr:cNvPr id="205" name="テキスト ボックス 204"/>
        <xdr:cNvSpPr txBox="1"/>
      </xdr:nvSpPr>
      <xdr:spPr>
        <a:xfrm>
          <a:off x="895428" y="131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20117</xdr:rowOff>
    </xdr:from>
    <xdr:to>
      <xdr:col>24</xdr:col>
      <xdr:colOff>63500</xdr:colOff>
      <xdr:row>95</xdr:row>
      <xdr:rowOff>49440</xdr:rowOff>
    </xdr:to>
    <xdr:cxnSp macro="">
      <xdr:nvCxnSpPr>
        <xdr:cNvPr id="235" name="直線コネクタ 234"/>
        <xdr:cNvCxnSpPr/>
      </xdr:nvCxnSpPr>
      <xdr:spPr>
        <a:xfrm flipV="1">
          <a:off x="3797300" y="16307867"/>
          <a:ext cx="838200" cy="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49440</xdr:rowOff>
    </xdr:from>
    <xdr:to>
      <xdr:col>19</xdr:col>
      <xdr:colOff>177800</xdr:colOff>
      <xdr:row>95</xdr:row>
      <xdr:rowOff>130239</xdr:rowOff>
    </xdr:to>
    <xdr:cxnSp macro="">
      <xdr:nvCxnSpPr>
        <xdr:cNvPr id="238" name="直線コネクタ 237"/>
        <xdr:cNvCxnSpPr/>
      </xdr:nvCxnSpPr>
      <xdr:spPr>
        <a:xfrm flipV="1">
          <a:off x="2908300" y="16337190"/>
          <a:ext cx="889000" cy="8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130239</xdr:rowOff>
    </xdr:from>
    <xdr:to>
      <xdr:col>15</xdr:col>
      <xdr:colOff>50800</xdr:colOff>
      <xdr:row>96</xdr:row>
      <xdr:rowOff>110186</xdr:rowOff>
    </xdr:to>
    <xdr:cxnSp macro="">
      <xdr:nvCxnSpPr>
        <xdr:cNvPr id="241" name="直線コネクタ 240"/>
        <xdr:cNvCxnSpPr/>
      </xdr:nvCxnSpPr>
      <xdr:spPr>
        <a:xfrm flipV="1">
          <a:off x="2019300" y="16417989"/>
          <a:ext cx="889000" cy="1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110186</xdr:rowOff>
    </xdr:from>
    <xdr:to>
      <xdr:col>10</xdr:col>
      <xdr:colOff>114300</xdr:colOff>
      <xdr:row>96</xdr:row>
      <xdr:rowOff>136398</xdr:rowOff>
    </xdr:to>
    <xdr:cxnSp macro="">
      <xdr:nvCxnSpPr>
        <xdr:cNvPr id="244" name="直線コネクタ 243"/>
        <xdr:cNvCxnSpPr/>
      </xdr:nvCxnSpPr>
      <xdr:spPr>
        <a:xfrm flipV="1">
          <a:off x="1130300" y="16569386"/>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76140</xdr:rowOff>
    </xdr:from>
    <xdr:ext cx="534377" cy="259045"/>
    <xdr:sp macro="" textlink="">
      <xdr:nvSpPr>
        <xdr:cNvPr id="246" name="テキスト ボックス 245"/>
        <xdr:cNvSpPr txBox="1"/>
      </xdr:nvSpPr>
      <xdr:spPr>
        <a:xfrm>
          <a:off x="1752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48" name="テキスト ボックス 247"/>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140767</xdr:rowOff>
    </xdr:from>
    <xdr:to>
      <xdr:col>24</xdr:col>
      <xdr:colOff>114300</xdr:colOff>
      <xdr:row>95</xdr:row>
      <xdr:rowOff>70917</xdr:rowOff>
    </xdr:to>
    <xdr:sp macro="" textlink="">
      <xdr:nvSpPr>
        <xdr:cNvPr id="254" name="楕円 253"/>
        <xdr:cNvSpPr/>
      </xdr:nvSpPr>
      <xdr:spPr>
        <a:xfrm>
          <a:off x="4584700" y="162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163644</xdr:rowOff>
    </xdr:from>
    <xdr:ext cx="534377" cy="259045"/>
    <xdr:sp macro="" textlink="">
      <xdr:nvSpPr>
        <xdr:cNvPr id="255" name="扶助費該当値テキスト"/>
        <xdr:cNvSpPr txBox="1"/>
      </xdr:nvSpPr>
      <xdr:spPr>
        <a:xfrm>
          <a:off x="4686300" y="161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170090</xdr:rowOff>
    </xdr:from>
    <xdr:to>
      <xdr:col>20</xdr:col>
      <xdr:colOff>38100</xdr:colOff>
      <xdr:row>95</xdr:row>
      <xdr:rowOff>100240</xdr:rowOff>
    </xdr:to>
    <xdr:sp macro="" textlink="">
      <xdr:nvSpPr>
        <xdr:cNvPr id="256" name="楕円 255"/>
        <xdr:cNvSpPr/>
      </xdr:nvSpPr>
      <xdr:spPr>
        <a:xfrm>
          <a:off x="3746500" y="162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116767</xdr:rowOff>
    </xdr:from>
    <xdr:ext cx="534377" cy="259045"/>
    <xdr:sp macro="" textlink="">
      <xdr:nvSpPr>
        <xdr:cNvPr id="257" name="テキスト ボックス 256"/>
        <xdr:cNvSpPr txBox="1"/>
      </xdr:nvSpPr>
      <xdr:spPr>
        <a:xfrm>
          <a:off x="3530111" y="160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79439</xdr:rowOff>
    </xdr:from>
    <xdr:to>
      <xdr:col>15</xdr:col>
      <xdr:colOff>101600</xdr:colOff>
      <xdr:row>96</xdr:row>
      <xdr:rowOff>9589</xdr:rowOff>
    </xdr:to>
    <xdr:sp macro="" textlink="">
      <xdr:nvSpPr>
        <xdr:cNvPr id="258" name="楕円 257"/>
        <xdr:cNvSpPr/>
      </xdr:nvSpPr>
      <xdr:spPr>
        <a:xfrm>
          <a:off x="2857500" y="163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26116</xdr:rowOff>
    </xdr:from>
    <xdr:ext cx="534377" cy="259045"/>
    <xdr:sp macro="" textlink="">
      <xdr:nvSpPr>
        <xdr:cNvPr id="259" name="テキスト ボックス 258"/>
        <xdr:cNvSpPr txBox="1"/>
      </xdr:nvSpPr>
      <xdr:spPr>
        <a:xfrm>
          <a:off x="2641111" y="161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59386</xdr:rowOff>
    </xdr:from>
    <xdr:to>
      <xdr:col>10</xdr:col>
      <xdr:colOff>165100</xdr:colOff>
      <xdr:row>96</xdr:row>
      <xdr:rowOff>160986</xdr:rowOff>
    </xdr:to>
    <xdr:sp macro="" textlink="">
      <xdr:nvSpPr>
        <xdr:cNvPr id="260" name="楕円 259"/>
        <xdr:cNvSpPr/>
      </xdr:nvSpPr>
      <xdr:spPr>
        <a:xfrm>
          <a:off x="1968500" y="165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6063</xdr:rowOff>
    </xdr:from>
    <xdr:ext cx="534377" cy="259045"/>
    <xdr:sp macro="" textlink="">
      <xdr:nvSpPr>
        <xdr:cNvPr id="261" name="テキスト ボックス 260"/>
        <xdr:cNvSpPr txBox="1"/>
      </xdr:nvSpPr>
      <xdr:spPr>
        <a:xfrm>
          <a:off x="1752111" y="162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85598</xdr:rowOff>
    </xdr:from>
    <xdr:to>
      <xdr:col>6</xdr:col>
      <xdr:colOff>38100</xdr:colOff>
      <xdr:row>97</xdr:row>
      <xdr:rowOff>15748</xdr:rowOff>
    </xdr:to>
    <xdr:sp macro="" textlink="">
      <xdr:nvSpPr>
        <xdr:cNvPr id="262" name="楕円 261"/>
        <xdr:cNvSpPr/>
      </xdr:nvSpPr>
      <xdr:spPr>
        <a:xfrm>
          <a:off x="1079500" y="165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32275</xdr:rowOff>
    </xdr:from>
    <xdr:ext cx="534377" cy="259045"/>
    <xdr:sp macro="" textlink="">
      <xdr:nvSpPr>
        <xdr:cNvPr id="263" name="テキスト ボックス 262"/>
        <xdr:cNvSpPr txBox="1"/>
      </xdr:nvSpPr>
      <xdr:spPr>
        <a:xfrm>
          <a:off x="863111" y="163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46193</xdr:rowOff>
    </xdr:from>
    <xdr:to>
      <xdr:col>55</xdr:col>
      <xdr:colOff>0</xdr:colOff>
      <xdr:row>37</xdr:row>
      <xdr:rowOff>100866</xdr:rowOff>
    </xdr:to>
    <xdr:cxnSp macro="">
      <xdr:nvCxnSpPr>
        <xdr:cNvPr id="290" name="直線コネクタ 289"/>
        <xdr:cNvCxnSpPr/>
      </xdr:nvCxnSpPr>
      <xdr:spPr>
        <a:xfrm flipV="1">
          <a:off x="9639300" y="6389843"/>
          <a:ext cx="8382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100866</xdr:rowOff>
    </xdr:from>
    <xdr:to>
      <xdr:col>50</xdr:col>
      <xdr:colOff>114300</xdr:colOff>
      <xdr:row>37</xdr:row>
      <xdr:rowOff>113797</xdr:rowOff>
    </xdr:to>
    <xdr:cxnSp macro="">
      <xdr:nvCxnSpPr>
        <xdr:cNvPr id="293" name="直線コネクタ 292"/>
        <xdr:cNvCxnSpPr/>
      </xdr:nvCxnSpPr>
      <xdr:spPr>
        <a:xfrm flipV="1">
          <a:off x="8750300" y="6444516"/>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113797</xdr:rowOff>
    </xdr:from>
    <xdr:to>
      <xdr:col>45</xdr:col>
      <xdr:colOff>177800</xdr:colOff>
      <xdr:row>37</xdr:row>
      <xdr:rowOff>126652</xdr:rowOff>
    </xdr:to>
    <xdr:cxnSp macro="">
      <xdr:nvCxnSpPr>
        <xdr:cNvPr id="296" name="直線コネクタ 295"/>
        <xdr:cNvCxnSpPr/>
      </xdr:nvCxnSpPr>
      <xdr:spPr>
        <a:xfrm flipV="1">
          <a:off x="7861300" y="6457447"/>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74042</xdr:rowOff>
    </xdr:from>
    <xdr:to>
      <xdr:col>41</xdr:col>
      <xdr:colOff>50800</xdr:colOff>
      <xdr:row>37</xdr:row>
      <xdr:rowOff>126652</xdr:rowOff>
    </xdr:to>
    <xdr:cxnSp macro="">
      <xdr:nvCxnSpPr>
        <xdr:cNvPr id="299" name="直線コネクタ 298"/>
        <xdr:cNvCxnSpPr/>
      </xdr:nvCxnSpPr>
      <xdr:spPr>
        <a:xfrm>
          <a:off x="6972300" y="6417692"/>
          <a:ext cx="889000" cy="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157204</xdr:rowOff>
    </xdr:from>
    <xdr:ext cx="534377" cy="259045"/>
    <xdr:sp macro="" textlink="">
      <xdr:nvSpPr>
        <xdr:cNvPr id="303" name="テキスト ボックス 302"/>
        <xdr:cNvSpPr txBox="1"/>
      </xdr:nvSpPr>
      <xdr:spPr>
        <a:xfrm>
          <a:off x="6705111" y="65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166843</xdr:rowOff>
    </xdr:from>
    <xdr:to>
      <xdr:col>55</xdr:col>
      <xdr:colOff>50800</xdr:colOff>
      <xdr:row>37</xdr:row>
      <xdr:rowOff>96993</xdr:rowOff>
    </xdr:to>
    <xdr:sp macro="" textlink="">
      <xdr:nvSpPr>
        <xdr:cNvPr id="309" name="楕円 308"/>
        <xdr:cNvSpPr/>
      </xdr:nvSpPr>
      <xdr:spPr>
        <a:xfrm>
          <a:off x="10426700" y="63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18270</xdr:rowOff>
    </xdr:from>
    <xdr:ext cx="599010" cy="259045"/>
    <xdr:sp macro="" textlink="">
      <xdr:nvSpPr>
        <xdr:cNvPr id="310" name="補助費等該当値テキスト"/>
        <xdr:cNvSpPr txBox="1"/>
      </xdr:nvSpPr>
      <xdr:spPr>
        <a:xfrm>
          <a:off x="10528300" y="619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50066</xdr:rowOff>
    </xdr:from>
    <xdr:to>
      <xdr:col>50</xdr:col>
      <xdr:colOff>165100</xdr:colOff>
      <xdr:row>37</xdr:row>
      <xdr:rowOff>151666</xdr:rowOff>
    </xdr:to>
    <xdr:sp macro="" textlink="">
      <xdr:nvSpPr>
        <xdr:cNvPr id="311" name="楕円 310"/>
        <xdr:cNvSpPr/>
      </xdr:nvSpPr>
      <xdr:spPr>
        <a:xfrm>
          <a:off x="9588500" y="63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142792</xdr:rowOff>
    </xdr:from>
    <xdr:ext cx="534377" cy="259045"/>
    <xdr:sp macro="" textlink="">
      <xdr:nvSpPr>
        <xdr:cNvPr id="312" name="テキスト ボックス 311"/>
        <xdr:cNvSpPr txBox="1"/>
      </xdr:nvSpPr>
      <xdr:spPr>
        <a:xfrm>
          <a:off x="9372111" y="648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62997</xdr:rowOff>
    </xdr:from>
    <xdr:to>
      <xdr:col>46</xdr:col>
      <xdr:colOff>38100</xdr:colOff>
      <xdr:row>37</xdr:row>
      <xdr:rowOff>164598</xdr:rowOff>
    </xdr:to>
    <xdr:sp macro="" textlink="">
      <xdr:nvSpPr>
        <xdr:cNvPr id="313" name="楕円 312"/>
        <xdr:cNvSpPr/>
      </xdr:nvSpPr>
      <xdr:spPr>
        <a:xfrm>
          <a:off x="8699500" y="6406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155725</xdr:rowOff>
    </xdr:from>
    <xdr:ext cx="534377" cy="259045"/>
    <xdr:sp macro="" textlink="">
      <xdr:nvSpPr>
        <xdr:cNvPr id="314" name="テキスト ボックス 313"/>
        <xdr:cNvSpPr txBox="1"/>
      </xdr:nvSpPr>
      <xdr:spPr>
        <a:xfrm>
          <a:off x="8483111" y="64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75852</xdr:rowOff>
    </xdr:from>
    <xdr:to>
      <xdr:col>41</xdr:col>
      <xdr:colOff>101600</xdr:colOff>
      <xdr:row>38</xdr:row>
      <xdr:rowOff>6001</xdr:rowOff>
    </xdr:to>
    <xdr:sp macro="" textlink="">
      <xdr:nvSpPr>
        <xdr:cNvPr id="315" name="楕円 314"/>
        <xdr:cNvSpPr/>
      </xdr:nvSpPr>
      <xdr:spPr>
        <a:xfrm>
          <a:off x="7810500" y="6419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168578</xdr:rowOff>
    </xdr:from>
    <xdr:ext cx="534377" cy="259045"/>
    <xdr:sp macro="" textlink="">
      <xdr:nvSpPr>
        <xdr:cNvPr id="316" name="テキスト ボックス 315"/>
        <xdr:cNvSpPr txBox="1"/>
      </xdr:nvSpPr>
      <xdr:spPr>
        <a:xfrm>
          <a:off x="7594111" y="65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23242</xdr:rowOff>
    </xdr:from>
    <xdr:to>
      <xdr:col>36</xdr:col>
      <xdr:colOff>165100</xdr:colOff>
      <xdr:row>37</xdr:row>
      <xdr:rowOff>124842</xdr:rowOff>
    </xdr:to>
    <xdr:sp macro="" textlink="">
      <xdr:nvSpPr>
        <xdr:cNvPr id="317" name="楕円 316"/>
        <xdr:cNvSpPr/>
      </xdr:nvSpPr>
      <xdr:spPr>
        <a:xfrm>
          <a:off x="6921500" y="63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141369</xdr:rowOff>
    </xdr:from>
    <xdr:ext cx="599010" cy="259045"/>
    <xdr:sp macro="" textlink="">
      <xdr:nvSpPr>
        <xdr:cNvPr id="318" name="テキスト ボックス 317"/>
        <xdr:cNvSpPr txBox="1"/>
      </xdr:nvSpPr>
      <xdr:spPr>
        <a:xfrm>
          <a:off x="6672795" y="614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90863</xdr:rowOff>
    </xdr:from>
    <xdr:to>
      <xdr:col>55</xdr:col>
      <xdr:colOff>0</xdr:colOff>
      <xdr:row>58</xdr:row>
      <xdr:rowOff>101993</xdr:rowOff>
    </xdr:to>
    <xdr:cxnSp macro="">
      <xdr:nvCxnSpPr>
        <xdr:cNvPr id="345" name="直線コネクタ 344"/>
        <xdr:cNvCxnSpPr/>
      </xdr:nvCxnSpPr>
      <xdr:spPr>
        <a:xfrm flipV="1">
          <a:off x="9639300" y="10034963"/>
          <a:ext cx="8382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101993</xdr:rowOff>
    </xdr:from>
    <xdr:to>
      <xdr:col>50</xdr:col>
      <xdr:colOff>114300</xdr:colOff>
      <xdr:row>58</xdr:row>
      <xdr:rowOff>119069</xdr:rowOff>
    </xdr:to>
    <xdr:cxnSp macro="">
      <xdr:nvCxnSpPr>
        <xdr:cNvPr id="348" name="直線コネクタ 347"/>
        <xdr:cNvCxnSpPr/>
      </xdr:nvCxnSpPr>
      <xdr:spPr>
        <a:xfrm flipV="1">
          <a:off x="8750300" y="10046093"/>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119069</xdr:rowOff>
    </xdr:from>
    <xdr:to>
      <xdr:col>45</xdr:col>
      <xdr:colOff>177800</xdr:colOff>
      <xdr:row>58</xdr:row>
      <xdr:rowOff>125825</xdr:rowOff>
    </xdr:to>
    <xdr:cxnSp macro="">
      <xdr:nvCxnSpPr>
        <xdr:cNvPr id="351" name="直線コネクタ 350"/>
        <xdr:cNvCxnSpPr/>
      </xdr:nvCxnSpPr>
      <xdr:spPr>
        <a:xfrm flipV="1">
          <a:off x="7861300" y="1006316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124751</xdr:rowOff>
    </xdr:from>
    <xdr:to>
      <xdr:col>41</xdr:col>
      <xdr:colOff>50800</xdr:colOff>
      <xdr:row>58</xdr:row>
      <xdr:rowOff>125825</xdr:rowOff>
    </xdr:to>
    <xdr:cxnSp macro="">
      <xdr:nvCxnSpPr>
        <xdr:cNvPr id="354" name="直線コネクタ 353"/>
        <xdr:cNvCxnSpPr/>
      </xdr:nvCxnSpPr>
      <xdr:spPr>
        <a:xfrm>
          <a:off x="6972300" y="10068851"/>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40063</xdr:rowOff>
    </xdr:from>
    <xdr:to>
      <xdr:col>55</xdr:col>
      <xdr:colOff>50800</xdr:colOff>
      <xdr:row>58</xdr:row>
      <xdr:rowOff>141663</xdr:rowOff>
    </xdr:to>
    <xdr:sp macro="" textlink="">
      <xdr:nvSpPr>
        <xdr:cNvPr id="364" name="楕円 363"/>
        <xdr:cNvSpPr/>
      </xdr:nvSpPr>
      <xdr:spPr>
        <a:xfrm>
          <a:off x="10426700" y="99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170890</xdr:rowOff>
    </xdr:from>
    <xdr:ext cx="599010" cy="259045"/>
    <xdr:sp macro="" textlink="">
      <xdr:nvSpPr>
        <xdr:cNvPr id="365" name="普通建設事業費該当値テキスト"/>
        <xdr:cNvSpPr txBox="1"/>
      </xdr:nvSpPr>
      <xdr:spPr>
        <a:xfrm>
          <a:off x="10528300" y="97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51193</xdr:rowOff>
    </xdr:from>
    <xdr:to>
      <xdr:col>50</xdr:col>
      <xdr:colOff>165100</xdr:colOff>
      <xdr:row>58</xdr:row>
      <xdr:rowOff>152793</xdr:rowOff>
    </xdr:to>
    <xdr:sp macro="" textlink="">
      <xdr:nvSpPr>
        <xdr:cNvPr id="366" name="楕円 365"/>
        <xdr:cNvSpPr/>
      </xdr:nvSpPr>
      <xdr:spPr>
        <a:xfrm>
          <a:off x="9588500" y="99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169320</xdr:rowOff>
    </xdr:from>
    <xdr:ext cx="599010" cy="259045"/>
    <xdr:sp macro="" textlink="">
      <xdr:nvSpPr>
        <xdr:cNvPr id="367" name="テキスト ボックス 366"/>
        <xdr:cNvSpPr txBox="1"/>
      </xdr:nvSpPr>
      <xdr:spPr>
        <a:xfrm>
          <a:off x="9339795" y="977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68269</xdr:rowOff>
    </xdr:from>
    <xdr:to>
      <xdr:col>46</xdr:col>
      <xdr:colOff>38100</xdr:colOff>
      <xdr:row>58</xdr:row>
      <xdr:rowOff>169869</xdr:rowOff>
    </xdr:to>
    <xdr:sp macro="" textlink="">
      <xdr:nvSpPr>
        <xdr:cNvPr id="368" name="楕円 367"/>
        <xdr:cNvSpPr/>
      </xdr:nvSpPr>
      <xdr:spPr>
        <a:xfrm>
          <a:off x="8699500" y="100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160996</xdr:rowOff>
    </xdr:from>
    <xdr:ext cx="534377" cy="259045"/>
    <xdr:sp macro="" textlink="">
      <xdr:nvSpPr>
        <xdr:cNvPr id="369" name="テキスト ボックス 368"/>
        <xdr:cNvSpPr txBox="1"/>
      </xdr:nvSpPr>
      <xdr:spPr>
        <a:xfrm>
          <a:off x="8483111" y="10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75025</xdr:rowOff>
    </xdr:from>
    <xdr:to>
      <xdr:col>41</xdr:col>
      <xdr:colOff>101600</xdr:colOff>
      <xdr:row>59</xdr:row>
      <xdr:rowOff>5175</xdr:rowOff>
    </xdr:to>
    <xdr:sp macro="" textlink="">
      <xdr:nvSpPr>
        <xdr:cNvPr id="370" name="楕円 369"/>
        <xdr:cNvSpPr/>
      </xdr:nvSpPr>
      <xdr:spPr>
        <a:xfrm>
          <a:off x="7810500" y="100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167752</xdr:rowOff>
    </xdr:from>
    <xdr:ext cx="534377" cy="259045"/>
    <xdr:sp macro="" textlink="">
      <xdr:nvSpPr>
        <xdr:cNvPr id="371" name="テキスト ボックス 370"/>
        <xdr:cNvSpPr txBox="1"/>
      </xdr:nvSpPr>
      <xdr:spPr>
        <a:xfrm>
          <a:off x="7594111" y="101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73951</xdr:rowOff>
    </xdr:from>
    <xdr:to>
      <xdr:col>36</xdr:col>
      <xdr:colOff>165100</xdr:colOff>
      <xdr:row>59</xdr:row>
      <xdr:rowOff>4101</xdr:rowOff>
    </xdr:to>
    <xdr:sp macro="" textlink="">
      <xdr:nvSpPr>
        <xdr:cNvPr id="372" name="楕円 371"/>
        <xdr:cNvSpPr/>
      </xdr:nvSpPr>
      <xdr:spPr>
        <a:xfrm>
          <a:off x="6921500" y="100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166678</xdr:rowOff>
    </xdr:from>
    <xdr:ext cx="534377" cy="259045"/>
    <xdr:sp macro="" textlink="">
      <xdr:nvSpPr>
        <xdr:cNvPr id="373" name="テキスト ボックス 372"/>
        <xdr:cNvSpPr txBox="1"/>
      </xdr:nvSpPr>
      <xdr:spPr>
        <a:xfrm>
          <a:off x="6705111" y="1011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112364</xdr:rowOff>
    </xdr:from>
    <xdr:to>
      <xdr:col>55</xdr:col>
      <xdr:colOff>0</xdr:colOff>
      <xdr:row>78</xdr:row>
      <xdr:rowOff>123008</xdr:rowOff>
    </xdr:to>
    <xdr:cxnSp macro="">
      <xdr:nvCxnSpPr>
        <xdr:cNvPr id="400" name="直線コネクタ 399"/>
        <xdr:cNvCxnSpPr/>
      </xdr:nvCxnSpPr>
      <xdr:spPr>
        <a:xfrm>
          <a:off x="9639300" y="13485464"/>
          <a:ext cx="8382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112364</xdr:rowOff>
    </xdr:from>
    <xdr:to>
      <xdr:col>50</xdr:col>
      <xdr:colOff>114300</xdr:colOff>
      <xdr:row>78</xdr:row>
      <xdr:rowOff>124952</xdr:rowOff>
    </xdr:to>
    <xdr:cxnSp macro="">
      <xdr:nvCxnSpPr>
        <xdr:cNvPr id="403" name="直線コネクタ 402"/>
        <xdr:cNvCxnSpPr/>
      </xdr:nvCxnSpPr>
      <xdr:spPr>
        <a:xfrm flipV="1">
          <a:off x="8750300" y="13485464"/>
          <a:ext cx="8890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124952</xdr:rowOff>
    </xdr:from>
    <xdr:to>
      <xdr:col>45</xdr:col>
      <xdr:colOff>177800</xdr:colOff>
      <xdr:row>78</xdr:row>
      <xdr:rowOff>133493</xdr:rowOff>
    </xdr:to>
    <xdr:cxnSp macro="">
      <xdr:nvCxnSpPr>
        <xdr:cNvPr id="406" name="直線コネクタ 405"/>
        <xdr:cNvCxnSpPr/>
      </xdr:nvCxnSpPr>
      <xdr:spPr>
        <a:xfrm flipV="1">
          <a:off x="7861300" y="13498052"/>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72208</xdr:rowOff>
    </xdr:from>
    <xdr:to>
      <xdr:col>55</xdr:col>
      <xdr:colOff>50800</xdr:colOff>
      <xdr:row>79</xdr:row>
      <xdr:rowOff>2358</xdr:rowOff>
    </xdr:to>
    <xdr:sp macro="" textlink="">
      <xdr:nvSpPr>
        <xdr:cNvPr id="416" name="楕円 415"/>
        <xdr:cNvSpPr/>
      </xdr:nvSpPr>
      <xdr:spPr>
        <a:xfrm>
          <a:off x="104267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31585</xdr:rowOff>
    </xdr:from>
    <xdr:ext cx="534377" cy="259045"/>
    <xdr:sp macro="" textlink="">
      <xdr:nvSpPr>
        <xdr:cNvPr id="417" name="普通建設事業費 （ うち新規整備　）該当値テキスト"/>
        <xdr:cNvSpPr txBox="1"/>
      </xdr:nvSpPr>
      <xdr:spPr>
        <a:xfrm>
          <a:off x="10528300" y="132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61564</xdr:rowOff>
    </xdr:from>
    <xdr:to>
      <xdr:col>50</xdr:col>
      <xdr:colOff>165100</xdr:colOff>
      <xdr:row>78</xdr:row>
      <xdr:rowOff>163164</xdr:rowOff>
    </xdr:to>
    <xdr:sp macro="" textlink="">
      <xdr:nvSpPr>
        <xdr:cNvPr id="418" name="楕円 417"/>
        <xdr:cNvSpPr/>
      </xdr:nvSpPr>
      <xdr:spPr>
        <a:xfrm>
          <a:off x="9588500" y="134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8241</xdr:rowOff>
    </xdr:from>
    <xdr:ext cx="599010" cy="259045"/>
    <xdr:sp macro="" textlink="">
      <xdr:nvSpPr>
        <xdr:cNvPr id="419" name="テキスト ボックス 418"/>
        <xdr:cNvSpPr txBox="1"/>
      </xdr:nvSpPr>
      <xdr:spPr>
        <a:xfrm>
          <a:off x="9339795" y="1320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74152</xdr:rowOff>
    </xdr:from>
    <xdr:to>
      <xdr:col>46</xdr:col>
      <xdr:colOff>38100</xdr:colOff>
      <xdr:row>79</xdr:row>
      <xdr:rowOff>4302</xdr:rowOff>
    </xdr:to>
    <xdr:sp macro="" textlink="">
      <xdr:nvSpPr>
        <xdr:cNvPr id="420" name="楕円 419"/>
        <xdr:cNvSpPr/>
      </xdr:nvSpPr>
      <xdr:spPr>
        <a:xfrm>
          <a:off x="8699500" y="1344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166879</xdr:rowOff>
    </xdr:from>
    <xdr:ext cx="534377" cy="259045"/>
    <xdr:sp macro="" textlink="">
      <xdr:nvSpPr>
        <xdr:cNvPr id="421" name="テキスト ボックス 420"/>
        <xdr:cNvSpPr txBox="1"/>
      </xdr:nvSpPr>
      <xdr:spPr>
        <a:xfrm>
          <a:off x="8483111" y="135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82693</xdr:rowOff>
    </xdr:from>
    <xdr:to>
      <xdr:col>41</xdr:col>
      <xdr:colOff>101600</xdr:colOff>
      <xdr:row>79</xdr:row>
      <xdr:rowOff>12843</xdr:rowOff>
    </xdr:to>
    <xdr:sp macro="" textlink="">
      <xdr:nvSpPr>
        <xdr:cNvPr id="422" name="楕円 421"/>
        <xdr:cNvSpPr/>
      </xdr:nvSpPr>
      <xdr:spPr>
        <a:xfrm>
          <a:off x="7810500" y="134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3970</xdr:rowOff>
    </xdr:from>
    <xdr:ext cx="534377" cy="259045"/>
    <xdr:sp macro="" textlink="">
      <xdr:nvSpPr>
        <xdr:cNvPr id="423" name="テキスト ボックス 422"/>
        <xdr:cNvSpPr txBox="1"/>
      </xdr:nvSpPr>
      <xdr:spPr>
        <a:xfrm>
          <a:off x="7594111" y="135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74206</xdr:rowOff>
    </xdr:from>
    <xdr:to>
      <xdr:col>55</xdr:col>
      <xdr:colOff>0</xdr:colOff>
      <xdr:row>98</xdr:row>
      <xdr:rowOff>105657</xdr:rowOff>
    </xdr:to>
    <xdr:cxnSp macro="">
      <xdr:nvCxnSpPr>
        <xdr:cNvPr id="452" name="直線コネクタ 451"/>
        <xdr:cNvCxnSpPr/>
      </xdr:nvCxnSpPr>
      <xdr:spPr>
        <a:xfrm flipV="1">
          <a:off x="9639300" y="16533406"/>
          <a:ext cx="838200" cy="37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105657</xdr:rowOff>
    </xdr:from>
    <xdr:to>
      <xdr:col>50</xdr:col>
      <xdr:colOff>114300</xdr:colOff>
      <xdr:row>98</xdr:row>
      <xdr:rowOff>158494</xdr:rowOff>
    </xdr:to>
    <xdr:cxnSp macro="">
      <xdr:nvCxnSpPr>
        <xdr:cNvPr id="455" name="直線コネクタ 454"/>
        <xdr:cNvCxnSpPr/>
      </xdr:nvCxnSpPr>
      <xdr:spPr>
        <a:xfrm flipV="1">
          <a:off x="8750300" y="16907757"/>
          <a:ext cx="889000" cy="5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125611</xdr:rowOff>
    </xdr:from>
    <xdr:to>
      <xdr:col>45</xdr:col>
      <xdr:colOff>177800</xdr:colOff>
      <xdr:row>98</xdr:row>
      <xdr:rowOff>158494</xdr:rowOff>
    </xdr:to>
    <xdr:cxnSp macro="">
      <xdr:nvCxnSpPr>
        <xdr:cNvPr id="458" name="直線コネクタ 457"/>
        <xdr:cNvCxnSpPr/>
      </xdr:nvCxnSpPr>
      <xdr:spPr>
        <a:xfrm>
          <a:off x="7861300" y="16927711"/>
          <a:ext cx="889000" cy="3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23406</xdr:rowOff>
    </xdr:from>
    <xdr:to>
      <xdr:col>55</xdr:col>
      <xdr:colOff>50800</xdr:colOff>
      <xdr:row>96</xdr:row>
      <xdr:rowOff>125006</xdr:rowOff>
    </xdr:to>
    <xdr:sp macro="" textlink="">
      <xdr:nvSpPr>
        <xdr:cNvPr id="468" name="楕円 467"/>
        <xdr:cNvSpPr/>
      </xdr:nvSpPr>
      <xdr:spPr>
        <a:xfrm>
          <a:off x="10426700" y="164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46283</xdr:rowOff>
    </xdr:from>
    <xdr:ext cx="599010" cy="259045"/>
    <xdr:sp macro="" textlink="">
      <xdr:nvSpPr>
        <xdr:cNvPr id="469" name="普通建設事業費 （ うち更新整備　）該当値テキスト"/>
        <xdr:cNvSpPr txBox="1"/>
      </xdr:nvSpPr>
      <xdr:spPr>
        <a:xfrm>
          <a:off x="10528300" y="1633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54857</xdr:rowOff>
    </xdr:from>
    <xdr:to>
      <xdr:col>50</xdr:col>
      <xdr:colOff>165100</xdr:colOff>
      <xdr:row>98</xdr:row>
      <xdr:rowOff>156457</xdr:rowOff>
    </xdr:to>
    <xdr:sp macro="" textlink="">
      <xdr:nvSpPr>
        <xdr:cNvPr id="470" name="楕円 469"/>
        <xdr:cNvSpPr/>
      </xdr:nvSpPr>
      <xdr:spPr>
        <a:xfrm>
          <a:off x="9588500" y="168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147584</xdr:rowOff>
    </xdr:from>
    <xdr:ext cx="534377" cy="259045"/>
    <xdr:sp macro="" textlink="">
      <xdr:nvSpPr>
        <xdr:cNvPr id="471" name="テキスト ボックス 470"/>
        <xdr:cNvSpPr txBox="1"/>
      </xdr:nvSpPr>
      <xdr:spPr>
        <a:xfrm>
          <a:off x="9372111" y="169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107694</xdr:rowOff>
    </xdr:from>
    <xdr:to>
      <xdr:col>46</xdr:col>
      <xdr:colOff>38100</xdr:colOff>
      <xdr:row>99</xdr:row>
      <xdr:rowOff>37844</xdr:rowOff>
    </xdr:to>
    <xdr:sp macro="" textlink="">
      <xdr:nvSpPr>
        <xdr:cNvPr id="472" name="楕円 471"/>
        <xdr:cNvSpPr/>
      </xdr:nvSpPr>
      <xdr:spPr>
        <a:xfrm>
          <a:off x="8699500" y="169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28971</xdr:rowOff>
    </xdr:from>
    <xdr:ext cx="534377" cy="259045"/>
    <xdr:sp macro="" textlink="">
      <xdr:nvSpPr>
        <xdr:cNvPr id="473" name="テキスト ボックス 472"/>
        <xdr:cNvSpPr txBox="1"/>
      </xdr:nvSpPr>
      <xdr:spPr>
        <a:xfrm>
          <a:off x="8483111" y="170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74811</xdr:rowOff>
    </xdr:from>
    <xdr:to>
      <xdr:col>41</xdr:col>
      <xdr:colOff>101600</xdr:colOff>
      <xdr:row>99</xdr:row>
      <xdr:rowOff>4961</xdr:rowOff>
    </xdr:to>
    <xdr:sp macro="" textlink="">
      <xdr:nvSpPr>
        <xdr:cNvPr id="474" name="楕円 473"/>
        <xdr:cNvSpPr/>
      </xdr:nvSpPr>
      <xdr:spPr>
        <a:xfrm>
          <a:off x="7810500" y="168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167538</xdr:rowOff>
    </xdr:from>
    <xdr:ext cx="534377" cy="259045"/>
    <xdr:sp macro="" textlink="">
      <xdr:nvSpPr>
        <xdr:cNvPr id="475" name="テキスト ボックス 474"/>
        <xdr:cNvSpPr txBox="1"/>
      </xdr:nvSpPr>
      <xdr:spPr>
        <a:xfrm>
          <a:off x="7594111" y="169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11402</xdr:rowOff>
    </xdr:from>
    <xdr:to>
      <xdr:col>85</xdr:col>
      <xdr:colOff>127000</xdr:colOff>
      <xdr:row>39</xdr:row>
      <xdr:rowOff>38758</xdr:rowOff>
    </xdr:to>
    <xdr:cxnSp macro="">
      <xdr:nvCxnSpPr>
        <xdr:cNvPr id="504" name="直線コネクタ 503"/>
        <xdr:cNvCxnSpPr/>
      </xdr:nvCxnSpPr>
      <xdr:spPr>
        <a:xfrm>
          <a:off x="15481300" y="6697952"/>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11402</xdr:rowOff>
    </xdr:from>
    <xdr:to>
      <xdr:col>81</xdr:col>
      <xdr:colOff>50800</xdr:colOff>
      <xdr:row>39</xdr:row>
      <xdr:rowOff>44450</xdr:rowOff>
    </xdr:to>
    <xdr:cxnSp macro="">
      <xdr:nvCxnSpPr>
        <xdr:cNvPr id="507" name="直線コネクタ 506"/>
        <xdr:cNvCxnSpPr/>
      </xdr:nvCxnSpPr>
      <xdr:spPr>
        <a:xfrm flipV="1">
          <a:off x="14592300" y="6697952"/>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44387</xdr:rowOff>
    </xdr:from>
    <xdr:to>
      <xdr:col>76</xdr:col>
      <xdr:colOff>114300</xdr:colOff>
      <xdr:row>39</xdr:row>
      <xdr:rowOff>44450</xdr:rowOff>
    </xdr:to>
    <xdr:cxnSp macro="">
      <xdr:nvCxnSpPr>
        <xdr:cNvPr id="510" name="直線コネクタ 509"/>
        <xdr:cNvCxnSpPr/>
      </xdr:nvCxnSpPr>
      <xdr:spPr>
        <a:xfrm>
          <a:off x="13703300" y="6730937"/>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44387</xdr:rowOff>
    </xdr:from>
    <xdr:to>
      <xdr:col>71</xdr:col>
      <xdr:colOff>177800</xdr:colOff>
      <xdr:row>39</xdr:row>
      <xdr:rowOff>44406</xdr:rowOff>
    </xdr:to>
    <xdr:cxnSp macro="">
      <xdr:nvCxnSpPr>
        <xdr:cNvPr id="513" name="直線コネクタ 512"/>
        <xdr:cNvCxnSpPr/>
      </xdr:nvCxnSpPr>
      <xdr:spPr>
        <a:xfrm flipV="1">
          <a:off x="12814300" y="673093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3" name="楕円 522"/>
        <xdr:cNvSpPr/>
      </xdr:nvSpPr>
      <xdr:spPr>
        <a:xfrm>
          <a:off x="16268700" y="66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132052</xdr:rowOff>
    </xdr:from>
    <xdr:to>
      <xdr:col>81</xdr:col>
      <xdr:colOff>101600</xdr:colOff>
      <xdr:row>39</xdr:row>
      <xdr:rowOff>62202</xdr:rowOff>
    </xdr:to>
    <xdr:sp macro="" textlink="">
      <xdr:nvSpPr>
        <xdr:cNvPr id="525" name="楕円 524"/>
        <xdr:cNvSpPr/>
      </xdr:nvSpPr>
      <xdr:spPr>
        <a:xfrm>
          <a:off x="15430500" y="66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78729</xdr:rowOff>
    </xdr:from>
    <xdr:ext cx="534377" cy="259045"/>
    <xdr:sp macro="" textlink="">
      <xdr:nvSpPr>
        <xdr:cNvPr id="526" name="テキスト ボックス 525"/>
        <xdr:cNvSpPr txBox="1"/>
      </xdr:nvSpPr>
      <xdr:spPr>
        <a:xfrm>
          <a:off x="15214111" y="64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165037</xdr:rowOff>
    </xdr:from>
    <xdr:to>
      <xdr:col>72</xdr:col>
      <xdr:colOff>38100</xdr:colOff>
      <xdr:row>39</xdr:row>
      <xdr:rowOff>95187</xdr:rowOff>
    </xdr:to>
    <xdr:sp macro="" textlink="">
      <xdr:nvSpPr>
        <xdr:cNvPr id="529" name="楕円 528"/>
        <xdr:cNvSpPr/>
      </xdr:nvSpPr>
      <xdr:spPr>
        <a:xfrm>
          <a:off x="13652500" y="66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86314</xdr:rowOff>
    </xdr:from>
    <xdr:ext cx="313932" cy="259045"/>
    <xdr:sp macro="" textlink="">
      <xdr:nvSpPr>
        <xdr:cNvPr id="530" name="テキスト ボックス 529"/>
        <xdr:cNvSpPr txBox="1"/>
      </xdr:nvSpPr>
      <xdr:spPr>
        <a:xfrm>
          <a:off x="13546333" y="6772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165056</xdr:rowOff>
    </xdr:from>
    <xdr:to>
      <xdr:col>67</xdr:col>
      <xdr:colOff>101600</xdr:colOff>
      <xdr:row>39</xdr:row>
      <xdr:rowOff>95206</xdr:rowOff>
    </xdr:to>
    <xdr:sp macro="" textlink="">
      <xdr:nvSpPr>
        <xdr:cNvPr id="531" name="楕円 530"/>
        <xdr:cNvSpPr/>
      </xdr:nvSpPr>
      <xdr:spPr>
        <a:xfrm>
          <a:off x="12763500" y="66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86333</xdr:rowOff>
    </xdr:from>
    <xdr:ext cx="313932" cy="259045"/>
    <xdr:sp macro="" textlink="">
      <xdr:nvSpPr>
        <xdr:cNvPr id="532" name="テキスト ボックス 531"/>
        <xdr:cNvSpPr txBox="1"/>
      </xdr:nvSpPr>
      <xdr:spPr>
        <a:xfrm>
          <a:off x="12657333" y="6772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66415</xdr:rowOff>
    </xdr:from>
    <xdr:to>
      <xdr:col>85</xdr:col>
      <xdr:colOff>127000</xdr:colOff>
      <xdr:row>74</xdr:row>
      <xdr:rowOff>138233</xdr:rowOff>
    </xdr:to>
    <xdr:cxnSp macro="">
      <xdr:nvCxnSpPr>
        <xdr:cNvPr id="608" name="直線コネクタ 607"/>
        <xdr:cNvCxnSpPr/>
      </xdr:nvCxnSpPr>
      <xdr:spPr>
        <a:xfrm flipV="1">
          <a:off x="15481300" y="12582265"/>
          <a:ext cx="838200" cy="2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82294</xdr:rowOff>
    </xdr:from>
    <xdr:to>
      <xdr:col>81</xdr:col>
      <xdr:colOff>50800</xdr:colOff>
      <xdr:row>74</xdr:row>
      <xdr:rowOff>138233</xdr:rowOff>
    </xdr:to>
    <xdr:cxnSp macro="">
      <xdr:nvCxnSpPr>
        <xdr:cNvPr id="611" name="直線コネクタ 610"/>
        <xdr:cNvCxnSpPr/>
      </xdr:nvCxnSpPr>
      <xdr:spPr>
        <a:xfrm>
          <a:off x="14592300" y="12769594"/>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12640</xdr:rowOff>
    </xdr:from>
    <xdr:to>
      <xdr:col>76</xdr:col>
      <xdr:colOff>114300</xdr:colOff>
      <xdr:row>74</xdr:row>
      <xdr:rowOff>82294</xdr:rowOff>
    </xdr:to>
    <xdr:cxnSp macro="">
      <xdr:nvCxnSpPr>
        <xdr:cNvPr id="614" name="直線コネクタ 613"/>
        <xdr:cNvCxnSpPr/>
      </xdr:nvCxnSpPr>
      <xdr:spPr>
        <a:xfrm>
          <a:off x="13703300" y="12699940"/>
          <a:ext cx="889000" cy="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167699</xdr:rowOff>
    </xdr:from>
    <xdr:to>
      <xdr:col>71</xdr:col>
      <xdr:colOff>177800</xdr:colOff>
      <xdr:row>74</xdr:row>
      <xdr:rowOff>12640</xdr:rowOff>
    </xdr:to>
    <xdr:cxnSp macro="">
      <xdr:nvCxnSpPr>
        <xdr:cNvPr id="617" name="直線コネクタ 616"/>
        <xdr:cNvCxnSpPr/>
      </xdr:nvCxnSpPr>
      <xdr:spPr>
        <a:xfrm>
          <a:off x="12814300" y="12683549"/>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19" name="テキスト ボックス 618"/>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15615</xdr:rowOff>
    </xdr:from>
    <xdr:to>
      <xdr:col>85</xdr:col>
      <xdr:colOff>177800</xdr:colOff>
      <xdr:row>73</xdr:row>
      <xdr:rowOff>117215</xdr:rowOff>
    </xdr:to>
    <xdr:sp macro="" textlink="">
      <xdr:nvSpPr>
        <xdr:cNvPr id="627" name="楕円 626"/>
        <xdr:cNvSpPr/>
      </xdr:nvSpPr>
      <xdr:spPr>
        <a:xfrm>
          <a:off x="16268700" y="12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38492</xdr:rowOff>
    </xdr:from>
    <xdr:ext cx="599010" cy="259045"/>
    <xdr:sp macro="" textlink="">
      <xdr:nvSpPr>
        <xdr:cNvPr id="628" name="公債費該当値テキスト"/>
        <xdr:cNvSpPr txBox="1"/>
      </xdr:nvSpPr>
      <xdr:spPr>
        <a:xfrm>
          <a:off x="16370300" y="123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87433</xdr:rowOff>
    </xdr:from>
    <xdr:to>
      <xdr:col>81</xdr:col>
      <xdr:colOff>101600</xdr:colOff>
      <xdr:row>75</xdr:row>
      <xdr:rowOff>17583</xdr:rowOff>
    </xdr:to>
    <xdr:sp macro="" textlink="">
      <xdr:nvSpPr>
        <xdr:cNvPr id="629" name="楕円 628"/>
        <xdr:cNvSpPr/>
      </xdr:nvSpPr>
      <xdr:spPr>
        <a:xfrm>
          <a:off x="15430500" y="127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34110</xdr:rowOff>
    </xdr:from>
    <xdr:ext cx="599010" cy="259045"/>
    <xdr:sp macro="" textlink="">
      <xdr:nvSpPr>
        <xdr:cNvPr id="630" name="テキスト ボックス 629"/>
        <xdr:cNvSpPr txBox="1"/>
      </xdr:nvSpPr>
      <xdr:spPr>
        <a:xfrm>
          <a:off x="15181795" y="125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31494</xdr:rowOff>
    </xdr:from>
    <xdr:to>
      <xdr:col>76</xdr:col>
      <xdr:colOff>165100</xdr:colOff>
      <xdr:row>74</xdr:row>
      <xdr:rowOff>133094</xdr:rowOff>
    </xdr:to>
    <xdr:sp macro="" textlink="">
      <xdr:nvSpPr>
        <xdr:cNvPr id="631" name="楕円 630"/>
        <xdr:cNvSpPr/>
      </xdr:nvSpPr>
      <xdr:spPr>
        <a:xfrm>
          <a:off x="14541500" y="1271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149621</xdr:rowOff>
    </xdr:from>
    <xdr:ext cx="599010" cy="259045"/>
    <xdr:sp macro="" textlink="">
      <xdr:nvSpPr>
        <xdr:cNvPr id="632" name="テキスト ボックス 631"/>
        <xdr:cNvSpPr txBox="1"/>
      </xdr:nvSpPr>
      <xdr:spPr>
        <a:xfrm>
          <a:off x="14292795" y="1249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133290</xdr:rowOff>
    </xdr:from>
    <xdr:to>
      <xdr:col>72</xdr:col>
      <xdr:colOff>38100</xdr:colOff>
      <xdr:row>74</xdr:row>
      <xdr:rowOff>63440</xdr:rowOff>
    </xdr:to>
    <xdr:sp macro="" textlink="">
      <xdr:nvSpPr>
        <xdr:cNvPr id="633" name="楕円 632"/>
        <xdr:cNvSpPr/>
      </xdr:nvSpPr>
      <xdr:spPr>
        <a:xfrm>
          <a:off x="13652500" y="126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79967</xdr:rowOff>
    </xdr:from>
    <xdr:ext cx="599010" cy="259045"/>
    <xdr:sp macro="" textlink="">
      <xdr:nvSpPr>
        <xdr:cNvPr id="634" name="テキスト ボックス 633"/>
        <xdr:cNvSpPr txBox="1"/>
      </xdr:nvSpPr>
      <xdr:spPr>
        <a:xfrm>
          <a:off x="13403795" y="1242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116899</xdr:rowOff>
    </xdr:from>
    <xdr:to>
      <xdr:col>67</xdr:col>
      <xdr:colOff>101600</xdr:colOff>
      <xdr:row>74</xdr:row>
      <xdr:rowOff>47049</xdr:rowOff>
    </xdr:to>
    <xdr:sp macro="" textlink="">
      <xdr:nvSpPr>
        <xdr:cNvPr id="635" name="楕円 634"/>
        <xdr:cNvSpPr/>
      </xdr:nvSpPr>
      <xdr:spPr>
        <a:xfrm>
          <a:off x="12763500" y="126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63576</xdr:rowOff>
    </xdr:from>
    <xdr:ext cx="599010" cy="259045"/>
    <xdr:sp macro="" textlink="">
      <xdr:nvSpPr>
        <xdr:cNvPr id="636" name="テキスト ボックス 635"/>
        <xdr:cNvSpPr txBox="1"/>
      </xdr:nvSpPr>
      <xdr:spPr>
        <a:xfrm>
          <a:off x="12514795" y="1240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150709</xdr:rowOff>
    </xdr:from>
    <xdr:to>
      <xdr:col>85</xdr:col>
      <xdr:colOff>127000</xdr:colOff>
      <xdr:row>98</xdr:row>
      <xdr:rowOff>157607</xdr:rowOff>
    </xdr:to>
    <xdr:cxnSp macro="">
      <xdr:nvCxnSpPr>
        <xdr:cNvPr id="665" name="直線コネクタ 664"/>
        <xdr:cNvCxnSpPr/>
      </xdr:nvCxnSpPr>
      <xdr:spPr>
        <a:xfrm>
          <a:off x="15481300" y="16952809"/>
          <a:ext cx="8382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136834</xdr:rowOff>
    </xdr:from>
    <xdr:to>
      <xdr:col>81</xdr:col>
      <xdr:colOff>50800</xdr:colOff>
      <xdr:row>98</xdr:row>
      <xdr:rowOff>150709</xdr:rowOff>
    </xdr:to>
    <xdr:cxnSp macro="">
      <xdr:nvCxnSpPr>
        <xdr:cNvPr id="668" name="直線コネクタ 667"/>
        <xdr:cNvCxnSpPr/>
      </xdr:nvCxnSpPr>
      <xdr:spPr>
        <a:xfrm>
          <a:off x="14592300" y="16938934"/>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136834</xdr:rowOff>
    </xdr:from>
    <xdr:to>
      <xdr:col>76</xdr:col>
      <xdr:colOff>114300</xdr:colOff>
      <xdr:row>98</xdr:row>
      <xdr:rowOff>142827</xdr:rowOff>
    </xdr:to>
    <xdr:cxnSp macro="">
      <xdr:nvCxnSpPr>
        <xdr:cNvPr id="671" name="直線コネクタ 670"/>
        <xdr:cNvCxnSpPr/>
      </xdr:nvCxnSpPr>
      <xdr:spPr>
        <a:xfrm flipV="1">
          <a:off x="13703300" y="16938934"/>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106012</xdr:rowOff>
    </xdr:from>
    <xdr:to>
      <xdr:col>71</xdr:col>
      <xdr:colOff>177800</xdr:colOff>
      <xdr:row>98</xdr:row>
      <xdr:rowOff>142827</xdr:rowOff>
    </xdr:to>
    <xdr:cxnSp macro="">
      <xdr:nvCxnSpPr>
        <xdr:cNvPr id="674" name="直線コネクタ 673"/>
        <xdr:cNvCxnSpPr/>
      </xdr:nvCxnSpPr>
      <xdr:spPr>
        <a:xfrm>
          <a:off x="12814300" y="16908112"/>
          <a:ext cx="889000" cy="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106807</xdr:rowOff>
    </xdr:from>
    <xdr:to>
      <xdr:col>85</xdr:col>
      <xdr:colOff>177800</xdr:colOff>
      <xdr:row>99</xdr:row>
      <xdr:rowOff>36957</xdr:rowOff>
    </xdr:to>
    <xdr:sp macro="" textlink="">
      <xdr:nvSpPr>
        <xdr:cNvPr id="684" name="楕円 683"/>
        <xdr:cNvSpPr/>
      </xdr:nvSpPr>
      <xdr:spPr>
        <a:xfrm>
          <a:off x="16268700" y="169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66184</xdr:rowOff>
    </xdr:from>
    <xdr:ext cx="534377" cy="259045"/>
    <xdr:sp macro="" textlink="">
      <xdr:nvSpPr>
        <xdr:cNvPr id="685" name="積立金該当値テキスト"/>
        <xdr:cNvSpPr txBox="1"/>
      </xdr:nvSpPr>
      <xdr:spPr>
        <a:xfrm>
          <a:off x="16370300"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99909</xdr:rowOff>
    </xdr:from>
    <xdr:to>
      <xdr:col>81</xdr:col>
      <xdr:colOff>101600</xdr:colOff>
      <xdr:row>99</xdr:row>
      <xdr:rowOff>30059</xdr:rowOff>
    </xdr:to>
    <xdr:sp macro="" textlink="">
      <xdr:nvSpPr>
        <xdr:cNvPr id="686" name="楕円 685"/>
        <xdr:cNvSpPr/>
      </xdr:nvSpPr>
      <xdr:spPr>
        <a:xfrm>
          <a:off x="15430500" y="169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46586</xdr:rowOff>
    </xdr:from>
    <xdr:ext cx="534377" cy="259045"/>
    <xdr:sp macro="" textlink="">
      <xdr:nvSpPr>
        <xdr:cNvPr id="687" name="テキスト ボックス 686"/>
        <xdr:cNvSpPr txBox="1"/>
      </xdr:nvSpPr>
      <xdr:spPr>
        <a:xfrm>
          <a:off x="15214111" y="1667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86034</xdr:rowOff>
    </xdr:from>
    <xdr:to>
      <xdr:col>76</xdr:col>
      <xdr:colOff>165100</xdr:colOff>
      <xdr:row>99</xdr:row>
      <xdr:rowOff>16184</xdr:rowOff>
    </xdr:to>
    <xdr:sp macro="" textlink="">
      <xdr:nvSpPr>
        <xdr:cNvPr id="688" name="楕円 687"/>
        <xdr:cNvSpPr/>
      </xdr:nvSpPr>
      <xdr:spPr>
        <a:xfrm>
          <a:off x="14541500" y="16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32711</xdr:rowOff>
    </xdr:from>
    <xdr:ext cx="534377" cy="259045"/>
    <xdr:sp macro="" textlink="">
      <xdr:nvSpPr>
        <xdr:cNvPr id="689" name="テキスト ボックス 688"/>
        <xdr:cNvSpPr txBox="1"/>
      </xdr:nvSpPr>
      <xdr:spPr>
        <a:xfrm>
          <a:off x="14325111" y="1666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92027</xdr:rowOff>
    </xdr:from>
    <xdr:to>
      <xdr:col>72</xdr:col>
      <xdr:colOff>38100</xdr:colOff>
      <xdr:row>99</xdr:row>
      <xdr:rowOff>22177</xdr:rowOff>
    </xdr:to>
    <xdr:sp macro="" textlink="">
      <xdr:nvSpPr>
        <xdr:cNvPr id="690" name="楕円 689"/>
        <xdr:cNvSpPr/>
      </xdr:nvSpPr>
      <xdr:spPr>
        <a:xfrm>
          <a:off x="13652500" y="168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13304</xdr:rowOff>
    </xdr:from>
    <xdr:ext cx="534377" cy="259045"/>
    <xdr:sp macro="" textlink="">
      <xdr:nvSpPr>
        <xdr:cNvPr id="691" name="テキスト ボックス 690"/>
        <xdr:cNvSpPr txBox="1"/>
      </xdr:nvSpPr>
      <xdr:spPr>
        <a:xfrm>
          <a:off x="13436111" y="169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55212</xdr:rowOff>
    </xdr:from>
    <xdr:to>
      <xdr:col>67</xdr:col>
      <xdr:colOff>101600</xdr:colOff>
      <xdr:row>98</xdr:row>
      <xdr:rowOff>156812</xdr:rowOff>
    </xdr:to>
    <xdr:sp macro="" textlink="">
      <xdr:nvSpPr>
        <xdr:cNvPr id="692" name="楕円 691"/>
        <xdr:cNvSpPr/>
      </xdr:nvSpPr>
      <xdr:spPr>
        <a:xfrm>
          <a:off x="12763500" y="168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1889</xdr:rowOff>
    </xdr:from>
    <xdr:ext cx="534377" cy="259045"/>
    <xdr:sp macro="" textlink="">
      <xdr:nvSpPr>
        <xdr:cNvPr id="693" name="テキスト ボックス 692"/>
        <xdr:cNvSpPr txBox="1"/>
      </xdr:nvSpPr>
      <xdr:spPr>
        <a:xfrm>
          <a:off x="12547111" y="1663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75529</xdr:rowOff>
    </xdr:from>
    <xdr:to>
      <xdr:col>116</xdr:col>
      <xdr:colOff>63500</xdr:colOff>
      <xdr:row>59</xdr:row>
      <xdr:rowOff>76832</xdr:rowOff>
    </xdr:to>
    <xdr:cxnSp macro="">
      <xdr:nvCxnSpPr>
        <xdr:cNvPr id="779" name="直線コネクタ 778"/>
        <xdr:cNvCxnSpPr/>
      </xdr:nvCxnSpPr>
      <xdr:spPr>
        <a:xfrm flipV="1">
          <a:off x="21323300" y="10191079"/>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75601</xdr:rowOff>
    </xdr:from>
    <xdr:to>
      <xdr:col>111</xdr:col>
      <xdr:colOff>177800</xdr:colOff>
      <xdr:row>59</xdr:row>
      <xdr:rowOff>76832</xdr:rowOff>
    </xdr:to>
    <xdr:cxnSp macro="">
      <xdr:nvCxnSpPr>
        <xdr:cNvPr id="782" name="直線コネクタ 781"/>
        <xdr:cNvCxnSpPr/>
      </xdr:nvCxnSpPr>
      <xdr:spPr>
        <a:xfrm>
          <a:off x="20434300" y="10191151"/>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74314</xdr:rowOff>
    </xdr:from>
    <xdr:to>
      <xdr:col>107</xdr:col>
      <xdr:colOff>50800</xdr:colOff>
      <xdr:row>59</xdr:row>
      <xdr:rowOff>75601</xdr:rowOff>
    </xdr:to>
    <xdr:cxnSp macro="">
      <xdr:nvCxnSpPr>
        <xdr:cNvPr id="785" name="直線コネクタ 784"/>
        <xdr:cNvCxnSpPr/>
      </xdr:nvCxnSpPr>
      <xdr:spPr>
        <a:xfrm>
          <a:off x="19545300" y="10189864"/>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73092</xdr:rowOff>
    </xdr:from>
    <xdr:to>
      <xdr:col>102</xdr:col>
      <xdr:colOff>114300</xdr:colOff>
      <xdr:row>59</xdr:row>
      <xdr:rowOff>74314</xdr:rowOff>
    </xdr:to>
    <xdr:cxnSp macro="">
      <xdr:nvCxnSpPr>
        <xdr:cNvPr id="788" name="直線コネクタ 787"/>
        <xdr:cNvCxnSpPr/>
      </xdr:nvCxnSpPr>
      <xdr:spPr>
        <a:xfrm>
          <a:off x="18656300" y="10188642"/>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131318</xdr:rowOff>
    </xdr:from>
    <xdr:ext cx="469744" cy="259045"/>
    <xdr:sp macro="" textlink="">
      <xdr:nvSpPr>
        <xdr:cNvPr id="790" name="テキスト ボックス 789"/>
        <xdr:cNvSpPr txBox="1"/>
      </xdr:nvSpPr>
      <xdr:spPr>
        <a:xfrm>
          <a:off x="19310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131191</xdr:rowOff>
    </xdr:from>
    <xdr:ext cx="469744" cy="259045"/>
    <xdr:sp macro="" textlink="">
      <xdr:nvSpPr>
        <xdr:cNvPr id="792" name="テキスト ボックス 791"/>
        <xdr:cNvSpPr txBox="1"/>
      </xdr:nvSpPr>
      <xdr:spPr>
        <a:xfrm>
          <a:off x="18421428" y="102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24729</xdr:rowOff>
    </xdr:from>
    <xdr:to>
      <xdr:col>116</xdr:col>
      <xdr:colOff>114300</xdr:colOff>
      <xdr:row>59</xdr:row>
      <xdr:rowOff>126329</xdr:rowOff>
    </xdr:to>
    <xdr:sp macro="" textlink="">
      <xdr:nvSpPr>
        <xdr:cNvPr id="798" name="楕円 797"/>
        <xdr:cNvSpPr/>
      </xdr:nvSpPr>
      <xdr:spPr>
        <a:xfrm>
          <a:off x="22110700" y="101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155556</xdr:rowOff>
    </xdr:from>
    <xdr:ext cx="469744" cy="259045"/>
    <xdr:sp macro="" textlink="">
      <xdr:nvSpPr>
        <xdr:cNvPr id="799" name="貸付金該当値テキスト"/>
        <xdr:cNvSpPr txBox="1"/>
      </xdr:nvSpPr>
      <xdr:spPr>
        <a:xfrm>
          <a:off x="22212300" y="992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26032</xdr:rowOff>
    </xdr:from>
    <xdr:to>
      <xdr:col>112</xdr:col>
      <xdr:colOff>38100</xdr:colOff>
      <xdr:row>59</xdr:row>
      <xdr:rowOff>127632</xdr:rowOff>
    </xdr:to>
    <xdr:sp macro="" textlink="">
      <xdr:nvSpPr>
        <xdr:cNvPr id="800" name="楕円 799"/>
        <xdr:cNvSpPr/>
      </xdr:nvSpPr>
      <xdr:spPr>
        <a:xfrm>
          <a:off x="21272500" y="101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144159</xdr:rowOff>
    </xdr:from>
    <xdr:ext cx="469744" cy="259045"/>
    <xdr:sp macro="" textlink="">
      <xdr:nvSpPr>
        <xdr:cNvPr id="801" name="テキスト ボックス 800"/>
        <xdr:cNvSpPr txBox="1"/>
      </xdr:nvSpPr>
      <xdr:spPr>
        <a:xfrm>
          <a:off x="21088428" y="991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24801</xdr:rowOff>
    </xdr:from>
    <xdr:to>
      <xdr:col>107</xdr:col>
      <xdr:colOff>101600</xdr:colOff>
      <xdr:row>59</xdr:row>
      <xdr:rowOff>126401</xdr:rowOff>
    </xdr:to>
    <xdr:sp macro="" textlink="">
      <xdr:nvSpPr>
        <xdr:cNvPr id="802" name="楕円 801"/>
        <xdr:cNvSpPr/>
      </xdr:nvSpPr>
      <xdr:spPr>
        <a:xfrm>
          <a:off x="20383500" y="101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142928</xdr:rowOff>
    </xdr:from>
    <xdr:ext cx="469744" cy="259045"/>
    <xdr:sp macro="" textlink="">
      <xdr:nvSpPr>
        <xdr:cNvPr id="803" name="テキスト ボックス 802"/>
        <xdr:cNvSpPr txBox="1"/>
      </xdr:nvSpPr>
      <xdr:spPr>
        <a:xfrm>
          <a:off x="20199428" y="99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23514</xdr:rowOff>
    </xdr:from>
    <xdr:to>
      <xdr:col>102</xdr:col>
      <xdr:colOff>165100</xdr:colOff>
      <xdr:row>59</xdr:row>
      <xdr:rowOff>125114</xdr:rowOff>
    </xdr:to>
    <xdr:sp macro="" textlink="">
      <xdr:nvSpPr>
        <xdr:cNvPr id="804" name="楕円 803"/>
        <xdr:cNvSpPr/>
      </xdr:nvSpPr>
      <xdr:spPr>
        <a:xfrm>
          <a:off x="19494500" y="101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141641</xdr:rowOff>
    </xdr:from>
    <xdr:ext cx="469744" cy="259045"/>
    <xdr:sp macro="" textlink="">
      <xdr:nvSpPr>
        <xdr:cNvPr id="805" name="テキスト ボックス 804"/>
        <xdr:cNvSpPr txBox="1"/>
      </xdr:nvSpPr>
      <xdr:spPr>
        <a:xfrm>
          <a:off x="19310428" y="99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22292</xdr:rowOff>
    </xdr:from>
    <xdr:to>
      <xdr:col>98</xdr:col>
      <xdr:colOff>38100</xdr:colOff>
      <xdr:row>59</xdr:row>
      <xdr:rowOff>123892</xdr:rowOff>
    </xdr:to>
    <xdr:sp macro="" textlink="">
      <xdr:nvSpPr>
        <xdr:cNvPr id="806" name="楕円 805"/>
        <xdr:cNvSpPr/>
      </xdr:nvSpPr>
      <xdr:spPr>
        <a:xfrm>
          <a:off x="18605500" y="101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140419</xdr:rowOff>
    </xdr:from>
    <xdr:ext cx="469744" cy="259045"/>
    <xdr:sp macro="" textlink="">
      <xdr:nvSpPr>
        <xdr:cNvPr id="807" name="テキスト ボックス 806"/>
        <xdr:cNvSpPr txBox="1"/>
      </xdr:nvSpPr>
      <xdr:spPr>
        <a:xfrm>
          <a:off x="18421428" y="991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31000</xdr:rowOff>
    </xdr:from>
    <xdr:to>
      <xdr:col>116</xdr:col>
      <xdr:colOff>63500</xdr:colOff>
      <xdr:row>73</xdr:row>
      <xdr:rowOff>80569</xdr:rowOff>
    </xdr:to>
    <xdr:cxnSp macro="">
      <xdr:nvCxnSpPr>
        <xdr:cNvPr id="837" name="直線コネクタ 836"/>
        <xdr:cNvCxnSpPr/>
      </xdr:nvCxnSpPr>
      <xdr:spPr>
        <a:xfrm>
          <a:off x="21323300" y="12375400"/>
          <a:ext cx="838200" cy="2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31000</xdr:rowOff>
    </xdr:from>
    <xdr:to>
      <xdr:col>111</xdr:col>
      <xdr:colOff>177800</xdr:colOff>
      <xdr:row>72</xdr:row>
      <xdr:rowOff>104839</xdr:rowOff>
    </xdr:to>
    <xdr:cxnSp macro="">
      <xdr:nvCxnSpPr>
        <xdr:cNvPr id="840" name="直線コネクタ 839"/>
        <xdr:cNvCxnSpPr/>
      </xdr:nvCxnSpPr>
      <xdr:spPr>
        <a:xfrm flipV="1">
          <a:off x="20434300" y="12375400"/>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104839</xdr:rowOff>
    </xdr:from>
    <xdr:to>
      <xdr:col>107</xdr:col>
      <xdr:colOff>50800</xdr:colOff>
      <xdr:row>72</xdr:row>
      <xdr:rowOff>123584</xdr:rowOff>
    </xdr:to>
    <xdr:cxnSp macro="">
      <xdr:nvCxnSpPr>
        <xdr:cNvPr id="843" name="直線コネクタ 842"/>
        <xdr:cNvCxnSpPr/>
      </xdr:nvCxnSpPr>
      <xdr:spPr>
        <a:xfrm flipV="1">
          <a:off x="19545300" y="1244923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123584</xdr:rowOff>
    </xdr:from>
    <xdr:to>
      <xdr:col>102</xdr:col>
      <xdr:colOff>114300</xdr:colOff>
      <xdr:row>72</xdr:row>
      <xdr:rowOff>133477</xdr:rowOff>
    </xdr:to>
    <xdr:cxnSp macro="">
      <xdr:nvCxnSpPr>
        <xdr:cNvPr id="846" name="直線コネクタ 845"/>
        <xdr:cNvCxnSpPr/>
      </xdr:nvCxnSpPr>
      <xdr:spPr>
        <a:xfrm flipV="1">
          <a:off x="18656300" y="12467984"/>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29769</xdr:rowOff>
    </xdr:from>
    <xdr:to>
      <xdr:col>116</xdr:col>
      <xdr:colOff>114300</xdr:colOff>
      <xdr:row>73</xdr:row>
      <xdr:rowOff>131369</xdr:rowOff>
    </xdr:to>
    <xdr:sp macro="" textlink="">
      <xdr:nvSpPr>
        <xdr:cNvPr id="856" name="楕円 855"/>
        <xdr:cNvSpPr/>
      </xdr:nvSpPr>
      <xdr:spPr>
        <a:xfrm>
          <a:off x="22110700" y="125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52646</xdr:rowOff>
    </xdr:from>
    <xdr:ext cx="599010" cy="259045"/>
    <xdr:sp macro="" textlink="">
      <xdr:nvSpPr>
        <xdr:cNvPr id="857" name="繰出金該当値テキスト"/>
        <xdr:cNvSpPr txBox="1"/>
      </xdr:nvSpPr>
      <xdr:spPr>
        <a:xfrm>
          <a:off x="22212300" y="1239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151650</xdr:rowOff>
    </xdr:from>
    <xdr:to>
      <xdr:col>112</xdr:col>
      <xdr:colOff>38100</xdr:colOff>
      <xdr:row>72</xdr:row>
      <xdr:rowOff>81800</xdr:rowOff>
    </xdr:to>
    <xdr:sp macro="" textlink="">
      <xdr:nvSpPr>
        <xdr:cNvPr id="858" name="楕円 857"/>
        <xdr:cNvSpPr/>
      </xdr:nvSpPr>
      <xdr:spPr>
        <a:xfrm>
          <a:off x="21272500" y="12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98327</xdr:rowOff>
    </xdr:from>
    <xdr:ext cx="599010" cy="259045"/>
    <xdr:sp macro="" textlink="">
      <xdr:nvSpPr>
        <xdr:cNvPr id="859" name="テキスト ボックス 858"/>
        <xdr:cNvSpPr txBox="1"/>
      </xdr:nvSpPr>
      <xdr:spPr>
        <a:xfrm>
          <a:off x="21023795" y="120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54039</xdr:rowOff>
    </xdr:from>
    <xdr:to>
      <xdr:col>107</xdr:col>
      <xdr:colOff>101600</xdr:colOff>
      <xdr:row>72</xdr:row>
      <xdr:rowOff>155639</xdr:rowOff>
    </xdr:to>
    <xdr:sp macro="" textlink="">
      <xdr:nvSpPr>
        <xdr:cNvPr id="860" name="楕円 859"/>
        <xdr:cNvSpPr/>
      </xdr:nvSpPr>
      <xdr:spPr>
        <a:xfrm>
          <a:off x="20383500" y="123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716</xdr:rowOff>
    </xdr:from>
    <xdr:ext cx="599010" cy="259045"/>
    <xdr:sp macro="" textlink="">
      <xdr:nvSpPr>
        <xdr:cNvPr id="861" name="テキスト ボックス 860"/>
        <xdr:cNvSpPr txBox="1"/>
      </xdr:nvSpPr>
      <xdr:spPr>
        <a:xfrm>
          <a:off x="20134795" y="121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72784</xdr:rowOff>
    </xdr:from>
    <xdr:to>
      <xdr:col>102</xdr:col>
      <xdr:colOff>165100</xdr:colOff>
      <xdr:row>73</xdr:row>
      <xdr:rowOff>2934</xdr:rowOff>
    </xdr:to>
    <xdr:sp macro="" textlink="">
      <xdr:nvSpPr>
        <xdr:cNvPr id="862" name="楕円 861"/>
        <xdr:cNvSpPr/>
      </xdr:nvSpPr>
      <xdr:spPr>
        <a:xfrm>
          <a:off x="19494500" y="12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19461</xdr:rowOff>
    </xdr:from>
    <xdr:ext cx="599010" cy="259045"/>
    <xdr:sp macro="" textlink="">
      <xdr:nvSpPr>
        <xdr:cNvPr id="863" name="テキスト ボックス 862"/>
        <xdr:cNvSpPr txBox="1"/>
      </xdr:nvSpPr>
      <xdr:spPr>
        <a:xfrm>
          <a:off x="19245795" y="121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82677</xdr:rowOff>
    </xdr:from>
    <xdr:to>
      <xdr:col>98</xdr:col>
      <xdr:colOff>38100</xdr:colOff>
      <xdr:row>73</xdr:row>
      <xdr:rowOff>12827</xdr:rowOff>
    </xdr:to>
    <xdr:sp macro="" textlink="">
      <xdr:nvSpPr>
        <xdr:cNvPr id="864" name="楕円 863"/>
        <xdr:cNvSpPr/>
      </xdr:nvSpPr>
      <xdr:spPr>
        <a:xfrm>
          <a:off x="18605500" y="124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29354</xdr:rowOff>
    </xdr:from>
    <xdr:ext cx="599010" cy="259045"/>
    <xdr:sp macro="" textlink="">
      <xdr:nvSpPr>
        <xdr:cNvPr id="865" name="テキスト ボックス 864"/>
        <xdr:cNvSpPr txBox="1"/>
      </xdr:nvSpPr>
      <xdr:spPr>
        <a:xfrm>
          <a:off x="18356795" y="1220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及び公債費といった経常的支出は人口一人あたりで見ても減少傾向となっているが、乳幼児等医療費給付事業の対象年齢引き上げ等、町独自の事業実施及び高齢化によって扶助費は増加傾向となっている。また、繰出金は類似団体と比較して明らかに高い</a:t>
          </a:r>
          <a:r>
            <a:rPr kumimoji="1" lang="en-US" altLang="ja-JP" sz="1100">
              <a:solidFill>
                <a:schemeClr val="dk1"/>
              </a:solidFill>
              <a:effectLst/>
              <a:latin typeface="+mn-lt"/>
              <a:ea typeface="+mn-ea"/>
              <a:cs typeface="+mn-cs"/>
            </a:rPr>
            <a:t>108,156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である。これは、離島という本町の立地から水道事業や交通事業といった公営事業の独立採算が厳しいことに起因している。今後は、使用料を独立採算の原則に立ち返った見直しを行うことを考慮し、基準外繰出金の抑制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7,722
7,602
43.11
8,346,920
8,075,972
139,973
4,225,671
9,336,940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16419</xdr:rowOff>
    </xdr:from>
    <xdr:to>
      <xdr:col>24</xdr:col>
      <xdr:colOff>63500</xdr:colOff>
      <xdr:row>34</xdr:row>
      <xdr:rowOff>162723</xdr:rowOff>
    </xdr:to>
    <xdr:cxnSp macro="">
      <xdr:nvCxnSpPr>
        <xdr:cNvPr id="63" name="直線コネクタ 62"/>
        <xdr:cNvCxnSpPr/>
      </xdr:nvCxnSpPr>
      <xdr:spPr>
        <a:xfrm flipV="1">
          <a:off x="3797300" y="5845719"/>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58057</xdr:rowOff>
    </xdr:from>
    <xdr:to>
      <xdr:col>19</xdr:col>
      <xdr:colOff>177800</xdr:colOff>
      <xdr:row>34</xdr:row>
      <xdr:rowOff>162723</xdr:rowOff>
    </xdr:to>
    <xdr:cxnSp macro="">
      <xdr:nvCxnSpPr>
        <xdr:cNvPr id="66" name="直線コネクタ 65"/>
        <xdr:cNvCxnSpPr/>
      </xdr:nvCxnSpPr>
      <xdr:spPr>
        <a:xfrm>
          <a:off x="2908300" y="5887357"/>
          <a:ext cx="8890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47770</xdr:rowOff>
    </xdr:from>
    <xdr:to>
      <xdr:col>15</xdr:col>
      <xdr:colOff>50800</xdr:colOff>
      <xdr:row>34</xdr:row>
      <xdr:rowOff>58057</xdr:rowOff>
    </xdr:to>
    <xdr:cxnSp macro="">
      <xdr:nvCxnSpPr>
        <xdr:cNvPr id="69" name="直線コネクタ 68"/>
        <xdr:cNvCxnSpPr/>
      </xdr:nvCxnSpPr>
      <xdr:spPr>
        <a:xfrm>
          <a:off x="2019300" y="587707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47770</xdr:rowOff>
    </xdr:from>
    <xdr:to>
      <xdr:col>10</xdr:col>
      <xdr:colOff>114300</xdr:colOff>
      <xdr:row>34</xdr:row>
      <xdr:rowOff>113738</xdr:rowOff>
    </xdr:to>
    <xdr:cxnSp macro="">
      <xdr:nvCxnSpPr>
        <xdr:cNvPr id="72" name="直線コネクタ 71"/>
        <xdr:cNvCxnSpPr/>
      </xdr:nvCxnSpPr>
      <xdr:spPr>
        <a:xfrm flipV="1">
          <a:off x="1130300" y="5877070"/>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137069</xdr:rowOff>
    </xdr:from>
    <xdr:to>
      <xdr:col>24</xdr:col>
      <xdr:colOff>114300</xdr:colOff>
      <xdr:row>34</xdr:row>
      <xdr:rowOff>67219</xdr:rowOff>
    </xdr:to>
    <xdr:sp macro="" textlink="">
      <xdr:nvSpPr>
        <xdr:cNvPr id="82" name="楕円 81"/>
        <xdr:cNvSpPr/>
      </xdr:nvSpPr>
      <xdr:spPr>
        <a:xfrm>
          <a:off x="4584700" y="57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159946</xdr:rowOff>
    </xdr:from>
    <xdr:ext cx="469744" cy="259045"/>
    <xdr:sp macro="" textlink="">
      <xdr:nvSpPr>
        <xdr:cNvPr id="83" name="議会費該当値テキスト"/>
        <xdr:cNvSpPr txBox="1"/>
      </xdr:nvSpPr>
      <xdr:spPr>
        <a:xfrm>
          <a:off x="4686300" y="564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111923</xdr:rowOff>
    </xdr:from>
    <xdr:to>
      <xdr:col>20</xdr:col>
      <xdr:colOff>38100</xdr:colOff>
      <xdr:row>35</xdr:row>
      <xdr:rowOff>42073</xdr:rowOff>
    </xdr:to>
    <xdr:sp macro="" textlink="">
      <xdr:nvSpPr>
        <xdr:cNvPr id="84" name="楕円 83"/>
        <xdr:cNvSpPr/>
      </xdr:nvSpPr>
      <xdr:spPr>
        <a:xfrm>
          <a:off x="3746500" y="59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33200</xdr:rowOff>
    </xdr:from>
    <xdr:ext cx="469744" cy="259045"/>
    <xdr:sp macro="" textlink="">
      <xdr:nvSpPr>
        <xdr:cNvPr id="85" name="テキスト ボックス 84"/>
        <xdr:cNvSpPr txBox="1"/>
      </xdr:nvSpPr>
      <xdr:spPr>
        <a:xfrm>
          <a:off x="3562428" y="60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7257</xdr:rowOff>
    </xdr:from>
    <xdr:to>
      <xdr:col>15</xdr:col>
      <xdr:colOff>101600</xdr:colOff>
      <xdr:row>34</xdr:row>
      <xdr:rowOff>108857</xdr:rowOff>
    </xdr:to>
    <xdr:sp macro="" textlink="">
      <xdr:nvSpPr>
        <xdr:cNvPr id="86" name="楕円 85"/>
        <xdr:cNvSpPr/>
      </xdr:nvSpPr>
      <xdr:spPr>
        <a:xfrm>
          <a:off x="28575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99984</xdr:rowOff>
    </xdr:from>
    <xdr:ext cx="469744" cy="259045"/>
    <xdr:sp macro="" textlink="">
      <xdr:nvSpPr>
        <xdr:cNvPr id="87" name="テキスト ボックス 86"/>
        <xdr:cNvSpPr txBox="1"/>
      </xdr:nvSpPr>
      <xdr:spPr>
        <a:xfrm>
          <a:off x="2673428"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168420</xdr:rowOff>
    </xdr:from>
    <xdr:to>
      <xdr:col>10</xdr:col>
      <xdr:colOff>165100</xdr:colOff>
      <xdr:row>34</xdr:row>
      <xdr:rowOff>98570</xdr:rowOff>
    </xdr:to>
    <xdr:sp macro="" textlink="">
      <xdr:nvSpPr>
        <xdr:cNvPr id="88" name="楕円 87"/>
        <xdr:cNvSpPr/>
      </xdr:nvSpPr>
      <xdr:spPr>
        <a:xfrm>
          <a:off x="1968500" y="58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89697</xdr:rowOff>
    </xdr:from>
    <xdr:ext cx="469744" cy="259045"/>
    <xdr:sp macro="" textlink="">
      <xdr:nvSpPr>
        <xdr:cNvPr id="89" name="テキスト ボックス 88"/>
        <xdr:cNvSpPr txBox="1"/>
      </xdr:nvSpPr>
      <xdr:spPr>
        <a:xfrm>
          <a:off x="1784428" y="59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62938</xdr:rowOff>
    </xdr:from>
    <xdr:to>
      <xdr:col>6</xdr:col>
      <xdr:colOff>38100</xdr:colOff>
      <xdr:row>34</xdr:row>
      <xdr:rowOff>164538</xdr:rowOff>
    </xdr:to>
    <xdr:sp macro="" textlink="">
      <xdr:nvSpPr>
        <xdr:cNvPr id="90" name="楕円 89"/>
        <xdr:cNvSpPr/>
      </xdr:nvSpPr>
      <xdr:spPr>
        <a:xfrm>
          <a:off x="1079500" y="58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155665</xdr:rowOff>
    </xdr:from>
    <xdr:ext cx="469744" cy="259045"/>
    <xdr:sp macro="" textlink="">
      <xdr:nvSpPr>
        <xdr:cNvPr id="91" name="テキスト ボックス 90"/>
        <xdr:cNvSpPr txBox="1"/>
      </xdr:nvSpPr>
      <xdr:spPr>
        <a:xfrm>
          <a:off x="895428" y="598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170178</xdr:rowOff>
    </xdr:from>
    <xdr:to>
      <xdr:col>24</xdr:col>
      <xdr:colOff>63500</xdr:colOff>
      <xdr:row>58</xdr:row>
      <xdr:rowOff>43454</xdr:rowOff>
    </xdr:to>
    <xdr:cxnSp macro="">
      <xdr:nvCxnSpPr>
        <xdr:cNvPr id="122" name="直線コネクタ 121"/>
        <xdr:cNvCxnSpPr/>
      </xdr:nvCxnSpPr>
      <xdr:spPr>
        <a:xfrm flipV="1">
          <a:off x="3797300" y="9942828"/>
          <a:ext cx="838200" cy="4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43454</xdr:rowOff>
    </xdr:from>
    <xdr:to>
      <xdr:col>19</xdr:col>
      <xdr:colOff>177800</xdr:colOff>
      <xdr:row>58</xdr:row>
      <xdr:rowOff>75808</xdr:rowOff>
    </xdr:to>
    <xdr:cxnSp macro="">
      <xdr:nvCxnSpPr>
        <xdr:cNvPr id="125" name="直線コネクタ 124"/>
        <xdr:cNvCxnSpPr/>
      </xdr:nvCxnSpPr>
      <xdr:spPr>
        <a:xfrm flipV="1">
          <a:off x="2908300" y="9987554"/>
          <a:ext cx="889000" cy="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75808</xdr:rowOff>
    </xdr:from>
    <xdr:to>
      <xdr:col>15</xdr:col>
      <xdr:colOff>50800</xdr:colOff>
      <xdr:row>58</xdr:row>
      <xdr:rowOff>89119</xdr:rowOff>
    </xdr:to>
    <xdr:cxnSp macro="">
      <xdr:nvCxnSpPr>
        <xdr:cNvPr id="128" name="直線コネクタ 127"/>
        <xdr:cNvCxnSpPr/>
      </xdr:nvCxnSpPr>
      <xdr:spPr>
        <a:xfrm flipV="1">
          <a:off x="2019300" y="10019908"/>
          <a:ext cx="889000" cy="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52594</xdr:rowOff>
    </xdr:from>
    <xdr:to>
      <xdr:col>10</xdr:col>
      <xdr:colOff>114300</xdr:colOff>
      <xdr:row>58</xdr:row>
      <xdr:rowOff>89119</xdr:rowOff>
    </xdr:to>
    <xdr:cxnSp macro="">
      <xdr:nvCxnSpPr>
        <xdr:cNvPr id="131" name="直線コネクタ 130"/>
        <xdr:cNvCxnSpPr/>
      </xdr:nvCxnSpPr>
      <xdr:spPr>
        <a:xfrm>
          <a:off x="1130300" y="9996694"/>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3363</xdr:rowOff>
    </xdr:from>
    <xdr:ext cx="599010" cy="259045"/>
    <xdr:sp macro="" textlink="">
      <xdr:nvSpPr>
        <xdr:cNvPr id="135" name="テキスト ボックス 134"/>
        <xdr:cNvSpPr txBox="1"/>
      </xdr:nvSpPr>
      <xdr:spPr>
        <a:xfrm>
          <a:off x="830795" y="101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119378</xdr:rowOff>
    </xdr:from>
    <xdr:to>
      <xdr:col>24</xdr:col>
      <xdr:colOff>114300</xdr:colOff>
      <xdr:row>58</xdr:row>
      <xdr:rowOff>49528</xdr:rowOff>
    </xdr:to>
    <xdr:sp macro="" textlink="">
      <xdr:nvSpPr>
        <xdr:cNvPr id="141" name="楕円 140"/>
        <xdr:cNvSpPr/>
      </xdr:nvSpPr>
      <xdr:spPr>
        <a:xfrm>
          <a:off x="4584700" y="98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142255</xdr:rowOff>
    </xdr:from>
    <xdr:ext cx="599010" cy="259045"/>
    <xdr:sp macro="" textlink="">
      <xdr:nvSpPr>
        <xdr:cNvPr id="142" name="総務費該当値テキスト"/>
        <xdr:cNvSpPr txBox="1"/>
      </xdr:nvSpPr>
      <xdr:spPr>
        <a:xfrm>
          <a:off x="4686300" y="974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164104</xdr:rowOff>
    </xdr:from>
    <xdr:to>
      <xdr:col>20</xdr:col>
      <xdr:colOff>38100</xdr:colOff>
      <xdr:row>58</xdr:row>
      <xdr:rowOff>94254</xdr:rowOff>
    </xdr:to>
    <xdr:sp macro="" textlink="">
      <xdr:nvSpPr>
        <xdr:cNvPr id="143" name="楕円 142"/>
        <xdr:cNvSpPr/>
      </xdr:nvSpPr>
      <xdr:spPr>
        <a:xfrm>
          <a:off x="3746500" y="99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110781</xdr:rowOff>
    </xdr:from>
    <xdr:ext cx="599010" cy="259045"/>
    <xdr:sp macro="" textlink="">
      <xdr:nvSpPr>
        <xdr:cNvPr id="144" name="テキスト ボックス 143"/>
        <xdr:cNvSpPr txBox="1"/>
      </xdr:nvSpPr>
      <xdr:spPr>
        <a:xfrm>
          <a:off x="3497795" y="971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25008</xdr:rowOff>
    </xdr:from>
    <xdr:to>
      <xdr:col>15</xdr:col>
      <xdr:colOff>101600</xdr:colOff>
      <xdr:row>58</xdr:row>
      <xdr:rowOff>126608</xdr:rowOff>
    </xdr:to>
    <xdr:sp macro="" textlink="">
      <xdr:nvSpPr>
        <xdr:cNvPr id="145" name="楕円 144"/>
        <xdr:cNvSpPr/>
      </xdr:nvSpPr>
      <xdr:spPr>
        <a:xfrm>
          <a:off x="2857500" y="99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143135</xdr:rowOff>
    </xdr:from>
    <xdr:ext cx="599010" cy="259045"/>
    <xdr:sp macro="" textlink="">
      <xdr:nvSpPr>
        <xdr:cNvPr id="146" name="テキスト ボックス 145"/>
        <xdr:cNvSpPr txBox="1"/>
      </xdr:nvSpPr>
      <xdr:spPr>
        <a:xfrm>
          <a:off x="2608795" y="97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38319</xdr:rowOff>
    </xdr:from>
    <xdr:to>
      <xdr:col>10</xdr:col>
      <xdr:colOff>165100</xdr:colOff>
      <xdr:row>58</xdr:row>
      <xdr:rowOff>139919</xdr:rowOff>
    </xdr:to>
    <xdr:sp macro="" textlink="">
      <xdr:nvSpPr>
        <xdr:cNvPr id="147" name="楕円 146"/>
        <xdr:cNvSpPr/>
      </xdr:nvSpPr>
      <xdr:spPr>
        <a:xfrm>
          <a:off x="1968500" y="99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131046</xdr:rowOff>
    </xdr:from>
    <xdr:ext cx="599010" cy="259045"/>
    <xdr:sp macro="" textlink="">
      <xdr:nvSpPr>
        <xdr:cNvPr id="148" name="テキスト ボックス 147"/>
        <xdr:cNvSpPr txBox="1"/>
      </xdr:nvSpPr>
      <xdr:spPr>
        <a:xfrm>
          <a:off x="1719795" y="100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1794</xdr:rowOff>
    </xdr:from>
    <xdr:to>
      <xdr:col>6</xdr:col>
      <xdr:colOff>38100</xdr:colOff>
      <xdr:row>58</xdr:row>
      <xdr:rowOff>103394</xdr:rowOff>
    </xdr:to>
    <xdr:sp macro="" textlink="">
      <xdr:nvSpPr>
        <xdr:cNvPr id="149" name="楕円 148"/>
        <xdr:cNvSpPr/>
      </xdr:nvSpPr>
      <xdr:spPr>
        <a:xfrm>
          <a:off x="1079500" y="99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119921</xdr:rowOff>
    </xdr:from>
    <xdr:ext cx="599010" cy="259045"/>
    <xdr:sp macro="" textlink="">
      <xdr:nvSpPr>
        <xdr:cNvPr id="150" name="テキスト ボックス 149"/>
        <xdr:cNvSpPr txBox="1"/>
      </xdr:nvSpPr>
      <xdr:spPr>
        <a:xfrm>
          <a:off x="830795" y="972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71935</xdr:rowOff>
    </xdr:from>
    <xdr:to>
      <xdr:col>24</xdr:col>
      <xdr:colOff>63500</xdr:colOff>
      <xdr:row>75</xdr:row>
      <xdr:rowOff>104260</xdr:rowOff>
    </xdr:to>
    <xdr:cxnSp macro="">
      <xdr:nvCxnSpPr>
        <xdr:cNvPr id="180" name="直線コネクタ 179"/>
        <xdr:cNvCxnSpPr/>
      </xdr:nvCxnSpPr>
      <xdr:spPr>
        <a:xfrm flipV="1">
          <a:off x="3797300" y="12930685"/>
          <a:ext cx="8382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104260</xdr:rowOff>
    </xdr:from>
    <xdr:to>
      <xdr:col>19</xdr:col>
      <xdr:colOff>177800</xdr:colOff>
      <xdr:row>75</xdr:row>
      <xdr:rowOff>158476</xdr:rowOff>
    </xdr:to>
    <xdr:cxnSp macro="">
      <xdr:nvCxnSpPr>
        <xdr:cNvPr id="183" name="直線コネクタ 182"/>
        <xdr:cNvCxnSpPr/>
      </xdr:nvCxnSpPr>
      <xdr:spPr>
        <a:xfrm flipV="1">
          <a:off x="2908300" y="12963010"/>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158476</xdr:rowOff>
    </xdr:from>
    <xdr:to>
      <xdr:col>15</xdr:col>
      <xdr:colOff>50800</xdr:colOff>
      <xdr:row>76</xdr:row>
      <xdr:rowOff>34277</xdr:rowOff>
    </xdr:to>
    <xdr:cxnSp macro="">
      <xdr:nvCxnSpPr>
        <xdr:cNvPr id="186" name="直線コネクタ 185"/>
        <xdr:cNvCxnSpPr/>
      </xdr:nvCxnSpPr>
      <xdr:spPr>
        <a:xfrm flipV="1">
          <a:off x="2019300" y="13017226"/>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34277</xdr:rowOff>
    </xdr:from>
    <xdr:to>
      <xdr:col>10</xdr:col>
      <xdr:colOff>114300</xdr:colOff>
      <xdr:row>76</xdr:row>
      <xdr:rowOff>53152</xdr:rowOff>
    </xdr:to>
    <xdr:cxnSp macro="">
      <xdr:nvCxnSpPr>
        <xdr:cNvPr id="189" name="直線コネクタ 188"/>
        <xdr:cNvCxnSpPr/>
      </xdr:nvCxnSpPr>
      <xdr:spPr>
        <a:xfrm flipV="1">
          <a:off x="1130300" y="13064477"/>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21135</xdr:rowOff>
    </xdr:from>
    <xdr:to>
      <xdr:col>24</xdr:col>
      <xdr:colOff>114300</xdr:colOff>
      <xdr:row>75</xdr:row>
      <xdr:rowOff>122735</xdr:rowOff>
    </xdr:to>
    <xdr:sp macro="" textlink="">
      <xdr:nvSpPr>
        <xdr:cNvPr id="199" name="楕円 198"/>
        <xdr:cNvSpPr/>
      </xdr:nvSpPr>
      <xdr:spPr>
        <a:xfrm>
          <a:off x="4584700" y="128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44012</xdr:rowOff>
    </xdr:from>
    <xdr:ext cx="599010" cy="259045"/>
    <xdr:sp macro="" textlink="">
      <xdr:nvSpPr>
        <xdr:cNvPr id="200" name="民生費該当値テキスト"/>
        <xdr:cNvSpPr txBox="1"/>
      </xdr:nvSpPr>
      <xdr:spPr>
        <a:xfrm>
          <a:off x="4686300" y="1273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53460</xdr:rowOff>
    </xdr:from>
    <xdr:to>
      <xdr:col>20</xdr:col>
      <xdr:colOff>38100</xdr:colOff>
      <xdr:row>75</xdr:row>
      <xdr:rowOff>155060</xdr:rowOff>
    </xdr:to>
    <xdr:sp macro="" textlink="">
      <xdr:nvSpPr>
        <xdr:cNvPr id="201" name="楕円 200"/>
        <xdr:cNvSpPr/>
      </xdr:nvSpPr>
      <xdr:spPr>
        <a:xfrm>
          <a:off x="3746500" y="129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xdr:rowOff>
    </xdr:from>
    <xdr:ext cx="599010" cy="259045"/>
    <xdr:sp macro="" textlink="">
      <xdr:nvSpPr>
        <xdr:cNvPr id="202" name="テキスト ボックス 201"/>
        <xdr:cNvSpPr txBox="1"/>
      </xdr:nvSpPr>
      <xdr:spPr>
        <a:xfrm>
          <a:off x="3497795" y="126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107676</xdr:rowOff>
    </xdr:from>
    <xdr:to>
      <xdr:col>15</xdr:col>
      <xdr:colOff>101600</xdr:colOff>
      <xdr:row>76</xdr:row>
      <xdr:rowOff>37826</xdr:rowOff>
    </xdr:to>
    <xdr:sp macro="" textlink="">
      <xdr:nvSpPr>
        <xdr:cNvPr id="203" name="楕円 202"/>
        <xdr:cNvSpPr/>
      </xdr:nvSpPr>
      <xdr:spPr>
        <a:xfrm>
          <a:off x="2857500" y="129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54353</xdr:rowOff>
    </xdr:from>
    <xdr:ext cx="599010" cy="259045"/>
    <xdr:sp macro="" textlink="">
      <xdr:nvSpPr>
        <xdr:cNvPr id="204" name="テキスト ボックス 203"/>
        <xdr:cNvSpPr txBox="1"/>
      </xdr:nvSpPr>
      <xdr:spPr>
        <a:xfrm>
          <a:off x="2608795" y="1274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154927</xdr:rowOff>
    </xdr:from>
    <xdr:to>
      <xdr:col>10</xdr:col>
      <xdr:colOff>165100</xdr:colOff>
      <xdr:row>76</xdr:row>
      <xdr:rowOff>85077</xdr:rowOff>
    </xdr:to>
    <xdr:sp macro="" textlink="">
      <xdr:nvSpPr>
        <xdr:cNvPr id="205" name="楕円 204"/>
        <xdr:cNvSpPr/>
      </xdr:nvSpPr>
      <xdr:spPr>
        <a:xfrm>
          <a:off x="1968500" y="130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101604</xdr:rowOff>
    </xdr:from>
    <xdr:ext cx="599010" cy="259045"/>
    <xdr:sp macro="" textlink="">
      <xdr:nvSpPr>
        <xdr:cNvPr id="206" name="テキスト ボックス 205"/>
        <xdr:cNvSpPr txBox="1"/>
      </xdr:nvSpPr>
      <xdr:spPr>
        <a:xfrm>
          <a:off x="1719795" y="127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2352</xdr:rowOff>
    </xdr:from>
    <xdr:to>
      <xdr:col>6</xdr:col>
      <xdr:colOff>38100</xdr:colOff>
      <xdr:row>76</xdr:row>
      <xdr:rowOff>103952</xdr:rowOff>
    </xdr:to>
    <xdr:sp macro="" textlink="">
      <xdr:nvSpPr>
        <xdr:cNvPr id="207" name="楕円 206"/>
        <xdr:cNvSpPr/>
      </xdr:nvSpPr>
      <xdr:spPr>
        <a:xfrm>
          <a:off x="1079500" y="130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120479</xdr:rowOff>
    </xdr:from>
    <xdr:ext cx="599010" cy="259045"/>
    <xdr:sp macro="" textlink="">
      <xdr:nvSpPr>
        <xdr:cNvPr id="208" name="テキスト ボックス 207"/>
        <xdr:cNvSpPr txBox="1"/>
      </xdr:nvSpPr>
      <xdr:spPr>
        <a:xfrm>
          <a:off x="830795" y="1280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110595</xdr:rowOff>
    </xdr:from>
    <xdr:to>
      <xdr:col>24</xdr:col>
      <xdr:colOff>63500</xdr:colOff>
      <xdr:row>97</xdr:row>
      <xdr:rowOff>130071</xdr:rowOff>
    </xdr:to>
    <xdr:cxnSp macro="">
      <xdr:nvCxnSpPr>
        <xdr:cNvPr id="235" name="直線コネクタ 234"/>
        <xdr:cNvCxnSpPr/>
      </xdr:nvCxnSpPr>
      <xdr:spPr>
        <a:xfrm flipV="1">
          <a:off x="3797300" y="16741245"/>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130071</xdr:rowOff>
    </xdr:from>
    <xdr:to>
      <xdr:col>19</xdr:col>
      <xdr:colOff>177800</xdr:colOff>
      <xdr:row>97</xdr:row>
      <xdr:rowOff>141227</xdr:rowOff>
    </xdr:to>
    <xdr:cxnSp macro="">
      <xdr:nvCxnSpPr>
        <xdr:cNvPr id="238" name="直線コネクタ 237"/>
        <xdr:cNvCxnSpPr/>
      </xdr:nvCxnSpPr>
      <xdr:spPr>
        <a:xfrm flipV="1">
          <a:off x="2908300" y="1676072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133663</xdr:rowOff>
    </xdr:from>
    <xdr:to>
      <xdr:col>15</xdr:col>
      <xdr:colOff>50800</xdr:colOff>
      <xdr:row>97</xdr:row>
      <xdr:rowOff>141227</xdr:rowOff>
    </xdr:to>
    <xdr:cxnSp macro="">
      <xdr:nvCxnSpPr>
        <xdr:cNvPr id="241" name="直線コネクタ 240"/>
        <xdr:cNvCxnSpPr/>
      </xdr:nvCxnSpPr>
      <xdr:spPr>
        <a:xfrm>
          <a:off x="2019300" y="16764313"/>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99733</xdr:rowOff>
    </xdr:from>
    <xdr:to>
      <xdr:col>10</xdr:col>
      <xdr:colOff>114300</xdr:colOff>
      <xdr:row>97</xdr:row>
      <xdr:rowOff>133663</xdr:rowOff>
    </xdr:to>
    <xdr:cxnSp macro="">
      <xdr:nvCxnSpPr>
        <xdr:cNvPr id="244" name="直線コネクタ 243"/>
        <xdr:cNvCxnSpPr/>
      </xdr:nvCxnSpPr>
      <xdr:spPr>
        <a:xfrm>
          <a:off x="1130300" y="16730383"/>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18784</xdr:rowOff>
    </xdr:from>
    <xdr:ext cx="534377" cy="259045"/>
    <xdr:sp macro="" textlink="">
      <xdr:nvSpPr>
        <xdr:cNvPr id="246" name="テキスト ボックス 245"/>
        <xdr:cNvSpPr txBox="1"/>
      </xdr:nvSpPr>
      <xdr:spPr>
        <a:xfrm>
          <a:off x="1752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31213</xdr:rowOff>
    </xdr:from>
    <xdr:ext cx="534377" cy="259045"/>
    <xdr:sp macro="" textlink="">
      <xdr:nvSpPr>
        <xdr:cNvPr id="248" name="テキスト ボックス 247"/>
        <xdr:cNvSpPr txBox="1"/>
      </xdr:nvSpPr>
      <xdr:spPr>
        <a:xfrm>
          <a:off x="863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59795</xdr:rowOff>
    </xdr:from>
    <xdr:to>
      <xdr:col>24</xdr:col>
      <xdr:colOff>114300</xdr:colOff>
      <xdr:row>97</xdr:row>
      <xdr:rowOff>161395</xdr:rowOff>
    </xdr:to>
    <xdr:sp macro="" textlink="">
      <xdr:nvSpPr>
        <xdr:cNvPr id="254" name="楕円 253"/>
        <xdr:cNvSpPr/>
      </xdr:nvSpPr>
      <xdr:spPr>
        <a:xfrm>
          <a:off x="4584700" y="166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82672</xdr:rowOff>
    </xdr:from>
    <xdr:ext cx="534377" cy="259045"/>
    <xdr:sp macro="" textlink="">
      <xdr:nvSpPr>
        <xdr:cNvPr id="255" name="衛生費該当値テキスト"/>
        <xdr:cNvSpPr txBox="1"/>
      </xdr:nvSpPr>
      <xdr:spPr>
        <a:xfrm>
          <a:off x="4686300" y="1654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79271</xdr:rowOff>
    </xdr:from>
    <xdr:to>
      <xdr:col>20</xdr:col>
      <xdr:colOff>38100</xdr:colOff>
      <xdr:row>98</xdr:row>
      <xdr:rowOff>9421</xdr:rowOff>
    </xdr:to>
    <xdr:sp macro="" textlink="">
      <xdr:nvSpPr>
        <xdr:cNvPr id="256" name="楕円 255"/>
        <xdr:cNvSpPr/>
      </xdr:nvSpPr>
      <xdr:spPr>
        <a:xfrm>
          <a:off x="3746500" y="167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25948</xdr:rowOff>
    </xdr:from>
    <xdr:ext cx="534377" cy="259045"/>
    <xdr:sp macro="" textlink="">
      <xdr:nvSpPr>
        <xdr:cNvPr id="257" name="テキスト ボックス 256"/>
        <xdr:cNvSpPr txBox="1"/>
      </xdr:nvSpPr>
      <xdr:spPr>
        <a:xfrm>
          <a:off x="3530111" y="164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90427</xdr:rowOff>
    </xdr:from>
    <xdr:to>
      <xdr:col>15</xdr:col>
      <xdr:colOff>101600</xdr:colOff>
      <xdr:row>98</xdr:row>
      <xdr:rowOff>20577</xdr:rowOff>
    </xdr:to>
    <xdr:sp macro="" textlink="">
      <xdr:nvSpPr>
        <xdr:cNvPr id="258" name="楕円 257"/>
        <xdr:cNvSpPr/>
      </xdr:nvSpPr>
      <xdr:spPr>
        <a:xfrm>
          <a:off x="2857500" y="167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37104</xdr:rowOff>
    </xdr:from>
    <xdr:ext cx="534377" cy="259045"/>
    <xdr:sp macro="" textlink="">
      <xdr:nvSpPr>
        <xdr:cNvPr id="259" name="テキスト ボックス 258"/>
        <xdr:cNvSpPr txBox="1"/>
      </xdr:nvSpPr>
      <xdr:spPr>
        <a:xfrm>
          <a:off x="2641111" y="164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82863</xdr:rowOff>
    </xdr:from>
    <xdr:to>
      <xdr:col>10</xdr:col>
      <xdr:colOff>165100</xdr:colOff>
      <xdr:row>98</xdr:row>
      <xdr:rowOff>13013</xdr:rowOff>
    </xdr:to>
    <xdr:sp macro="" textlink="">
      <xdr:nvSpPr>
        <xdr:cNvPr id="260" name="楕円 259"/>
        <xdr:cNvSpPr/>
      </xdr:nvSpPr>
      <xdr:spPr>
        <a:xfrm>
          <a:off x="1968500" y="167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29540</xdr:rowOff>
    </xdr:from>
    <xdr:ext cx="534377" cy="259045"/>
    <xdr:sp macro="" textlink="">
      <xdr:nvSpPr>
        <xdr:cNvPr id="261" name="テキスト ボックス 260"/>
        <xdr:cNvSpPr txBox="1"/>
      </xdr:nvSpPr>
      <xdr:spPr>
        <a:xfrm>
          <a:off x="1752111" y="164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48933</xdr:rowOff>
    </xdr:from>
    <xdr:to>
      <xdr:col>6</xdr:col>
      <xdr:colOff>38100</xdr:colOff>
      <xdr:row>97</xdr:row>
      <xdr:rowOff>150533</xdr:rowOff>
    </xdr:to>
    <xdr:sp macro="" textlink="">
      <xdr:nvSpPr>
        <xdr:cNvPr id="262" name="楕円 261"/>
        <xdr:cNvSpPr/>
      </xdr:nvSpPr>
      <xdr:spPr>
        <a:xfrm>
          <a:off x="1079500" y="166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167060</xdr:rowOff>
    </xdr:from>
    <xdr:ext cx="534377" cy="259045"/>
    <xdr:sp macro="" textlink="">
      <xdr:nvSpPr>
        <xdr:cNvPr id="263" name="テキスト ボックス 262"/>
        <xdr:cNvSpPr txBox="1"/>
      </xdr:nvSpPr>
      <xdr:spPr>
        <a:xfrm>
          <a:off x="863111" y="164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104267</xdr:rowOff>
    </xdr:from>
    <xdr:to>
      <xdr:col>54</xdr:col>
      <xdr:colOff>189865</xdr:colOff>
      <xdr:row>39</xdr:row>
      <xdr:rowOff>44450</xdr:rowOff>
    </xdr:to>
    <xdr:cxnSp macro="">
      <xdr:nvCxnSpPr>
        <xdr:cNvPr id="287" name="直線コネクタ 286"/>
        <xdr:cNvCxnSpPr/>
      </xdr:nvCxnSpPr>
      <xdr:spPr>
        <a:xfrm flipV="1">
          <a:off x="10475595" y="5933567"/>
          <a:ext cx="1270" cy="797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50944</xdr:rowOff>
    </xdr:from>
    <xdr:ext cx="469744" cy="259045"/>
    <xdr:sp macro="" textlink="">
      <xdr:nvSpPr>
        <xdr:cNvPr id="290" name="労働費最大値テキスト"/>
        <xdr:cNvSpPr txBox="1"/>
      </xdr:nvSpPr>
      <xdr:spPr>
        <a:xfrm>
          <a:off x="10528300" y="57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104267</xdr:rowOff>
    </xdr:from>
    <xdr:to>
      <xdr:col>55</xdr:col>
      <xdr:colOff>88900</xdr:colOff>
      <xdr:row>34</xdr:row>
      <xdr:rowOff>104267</xdr:rowOff>
    </xdr:to>
    <xdr:cxnSp macro="">
      <xdr:nvCxnSpPr>
        <xdr:cNvPr id="291" name="直線コネクタ 290"/>
        <xdr:cNvCxnSpPr/>
      </xdr:nvCxnSpPr>
      <xdr:spPr>
        <a:xfrm>
          <a:off x="10388600" y="593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17209</xdr:rowOff>
    </xdr:from>
    <xdr:to>
      <xdr:col>55</xdr:col>
      <xdr:colOff>0</xdr:colOff>
      <xdr:row>37</xdr:row>
      <xdr:rowOff>22733</xdr:rowOff>
    </xdr:to>
    <xdr:cxnSp macro="">
      <xdr:nvCxnSpPr>
        <xdr:cNvPr id="292" name="直線コネクタ 291"/>
        <xdr:cNvCxnSpPr/>
      </xdr:nvCxnSpPr>
      <xdr:spPr>
        <a:xfrm flipV="1">
          <a:off x="9639300" y="6360859"/>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54373</xdr:rowOff>
    </xdr:from>
    <xdr:ext cx="378565" cy="259045"/>
    <xdr:sp macro="" textlink="">
      <xdr:nvSpPr>
        <xdr:cNvPr id="293" name="労働費平均値テキスト"/>
        <xdr:cNvSpPr txBox="1"/>
      </xdr:nvSpPr>
      <xdr:spPr>
        <a:xfrm>
          <a:off x="10528300" y="6569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294" name="フローチャート: 判断 293"/>
        <xdr:cNvSpPr/>
      </xdr:nvSpPr>
      <xdr:spPr>
        <a:xfrm>
          <a:off x="10426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xdr:rowOff>
    </xdr:from>
    <xdr:to>
      <xdr:col>50</xdr:col>
      <xdr:colOff>114300</xdr:colOff>
      <xdr:row>37</xdr:row>
      <xdr:rowOff>22733</xdr:rowOff>
    </xdr:to>
    <xdr:cxnSp macro="">
      <xdr:nvCxnSpPr>
        <xdr:cNvPr id="295" name="直線コネクタ 294"/>
        <xdr:cNvCxnSpPr/>
      </xdr:nvCxnSpPr>
      <xdr:spPr>
        <a:xfrm>
          <a:off x="8750300" y="635076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296" name="フローチャート: 判断 295"/>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83329</xdr:rowOff>
    </xdr:from>
    <xdr:ext cx="378565" cy="259045"/>
    <xdr:sp macro="" textlink="">
      <xdr:nvSpPr>
        <xdr:cNvPr id="297" name="テキスト ボックス 296"/>
        <xdr:cNvSpPr txBox="1"/>
      </xdr:nvSpPr>
      <xdr:spPr>
        <a:xfrm>
          <a:off x="9450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141986</xdr:rowOff>
    </xdr:from>
    <xdr:to>
      <xdr:col>45</xdr:col>
      <xdr:colOff>177800</xdr:colOff>
      <xdr:row>37</xdr:row>
      <xdr:rowOff>7112</xdr:rowOff>
    </xdr:to>
    <xdr:cxnSp macro="">
      <xdr:nvCxnSpPr>
        <xdr:cNvPr id="298" name="直線コネクタ 297"/>
        <xdr:cNvCxnSpPr/>
      </xdr:nvCxnSpPr>
      <xdr:spPr>
        <a:xfrm>
          <a:off x="7861300" y="5456936"/>
          <a:ext cx="889000" cy="8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95948</xdr:rowOff>
    </xdr:from>
    <xdr:to>
      <xdr:col>46</xdr:col>
      <xdr:colOff>38100</xdr:colOff>
      <xdr:row>38</xdr:row>
      <xdr:rowOff>26098</xdr:rowOff>
    </xdr:to>
    <xdr:sp macro="" textlink="">
      <xdr:nvSpPr>
        <xdr:cNvPr id="299" name="フローチャート: 判断 298"/>
        <xdr:cNvSpPr/>
      </xdr:nvSpPr>
      <xdr:spPr>
        <a:xfrm>
          <a:off x="8699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17225</xdr:rowOff>
    </xdr:from>
    <xdr:ext cx="469744" cy="259045"/>
    <xdr:sp macro="" textlink="">
      <xdr:nvSpPr>
        <xdr:cNvPr id="300" name="テキスト ボックス 299"/>
        <xdr:cNvSpPr txBox="1"/>
      </xdr:nvSpPr>
      <xdr:spPr>
        <a:xfrm>
          <a:off x="8515428" y="65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141986</xdr:rowOff>
    </xdr:from>
    <xdr:to>
      <xdr:col>41</xdr:col>
      <xdr:colOff>50800</xdr:colOff>
      <xdr:row>34</xdr:row>
      <xdr:rowOff>147129</xdr:rowOff>
    </xdr:to>
    <xdr:cxnSp macro="">
      <xdr:nvCxnSpPr>
        <xdr:cNvPr id="301" name="直線コネクタ 300"/>
        <xdr:cNvCxnSpPr/>
      </xdr:nvCxnSpPr>
      <xdr:spPr>
        <a:xfrm flipV="1">
          <a:off x="6972300" y="5456936"/>
          <a:ext cx="889000" cy="5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20891</xdr:rowOff>
    </xdr:from>
    <xdr:to>
      <xdr:col>41</xdr:col>
      <xdr:colOff>101600</xdr:colOff>
      <xdr:row>36</xdr:row>
      <xdr:rowOff>122491</xdr:rowOff>
    </xdr:to>
    <xdr:sp macro="" textlink="">
      <xdr:nvSpPr>
        <xdr:cNvPr id="302" name="フローチャート: 判断 301"/>
        <xdr:cNvSpPr/>
      </xdr:nvSpPr>
      <xdr:spPr>
        <a:xfrm>
          <a:off x="7810500" y="619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113618</xdr:rowOff>
    </xdr:from>
    <xdr:ext cx="469744" cy="259045"/>
    <xdr:sp macro="" textlink="">
      <xdr:nvSpPr>
        <xdr:cNvPr id="303" name="テキスト ボックス 302"/>
        <xdr:cNvSpPr txBox="1"/>
      </xdr:nvSpPr>
      <xdr:spPr>
        <a:xfrm>
          <a:off x="7626428" y="62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118047</xdr:rowOff>
    </xdr:from>
    <xdr:to>
      <xdr:col>36</xdr:col>
      <xdr:colOff>165100</xdr:colOff>
      <xdr:row>36</xdr:row>
      <xdr:rowOff>48197</xdr:rowOff>
    </xdr:to>
    <xdr:sp macro="" textlink="">
      <xdr:nvSpPr>
        <xdr:cNvPr id="304" name="フローチャート: 判断 303"/>
        <xdr:cNvSpPr/>
      </xdr:nvSpPr>
      <xdr:spPr>
        <a:xfrm>
          <a:off x="6921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39324</xdr:rowOff>
    </xdr:from>
    <xdr:ext cx="469744" cy="259045"/>
    <xdr:sp macro="" textlink="">
      <xdr:nvSpPr>
        <xdr:cNvPr id="305" name="テキスト ボックス 304"/>
        <xdr:cNvSpPr txBox="1"/>
      </xdr:nvSpPr>
      <xdr:spPr>
        <a:xfrm>
          <a:off x="6737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137859</xdr:rowOff>
    </xdr:from>
    <xdr:to>
      <xdr:col>55</xdr:col>
      <xdr:colOff>50800</xdr:colOff>
      <xdr:row>37</xdr:row>
      <xdr:rowOff>68009</xdr:rowOff>
    </xdr:to>
    <xdr:sp macro="" textlink="">
      <xdr:nvSpPr>
        <xdr:cNvPr id="311" name="楕円 310"/>
        <xdr:cNvSpPr/>
      </xdr:nvSpPr>
      <xdr:spPr>
        <a:xfrm>
          <a:off x="10426700" y="63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160736</xdr:rowOff>
    </xdr:from>
    <xdr:ext cx="469744" cy="259045"/>
    <xdr:sp macro="" textlink="">
      <xdr:nvSpPr>
        <xdr:cNvPr id="312" name="労働費該当値テキスト"/>
        <xdr:cNvSpPr txBox="1"/>
      </xdr:nvSpPr>
      <xdr:spPr>
        <a:xfrm>
          <a:off x="10528300"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143383</xdr:rowOff>
    </xdr:from>
    <xdr:to>
      <xdr:col>50</xdr:col>
      <xdr:colOff>165100</xdr:colOff>
      <xdr:row>37</xdr:row>
      <xdr:rowOff>73533</xdr:rowOff>
    </xdr:to>
    <xdr:sp macro="" textlink="">
      <xdr:nvSpPr>
        <xdr:cNvPr id="313" name="楕円 312"/>
        <xdr:cNvSpPr/>
      </xdr:nvSpPr>
      <xdr:spPr>
        <a:xfrm>
          <a:off x="9588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90060</xdr:rowOff>
    </xdr:from>
    <xdr:ext cx="469744" cy="259045"/>
    <xdr:sp macro="" textlink="">
      <xdr:nvSpPr>
        <xdr:cNvPr id="314" name="テキスト ボックス 313"/>
        <xdr:cNvSpPr txBox="1"/>
      </xdr:nvSpPr>
      <xdr:spPr>
        <a:xfrm>
          <a:off x="9404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127762</xdr:rowOff>
    </xdr:from>
    <xdr:to>
      <xdr:col>46</xdr:col>
      <xdr:colOff>38100</xdr:colOff>
      <xdr:row>37</xdr:row>
      <xdr:rowOff>57912</xdr:rowOff>
    </xdr:to>
    <xdr:sp macro="" textlink="">
      <xdr:nvSpPr>
        <xdr:cNvPr id="315" name="楕円 314"/>
        <xdr:cNvSpPr/>
      </xdr:nvSpPr>
      <xdr:spPr>
        <a:xfrm>
          <a:off x="869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74439</xdr:rowOff>
    </xdr:from>
    <xdr:ext cx="469744" cy="259045"/>
    <xdr:sp macro="" textlink="">
      <xdr:nvSpPr>
        <xdr:cNvPr id="316" name="テキスト ボックス 315"/>
        <xdr:cNvSpPr txBox="1"/>
      </xdr:nvSpPr>
      <xdr:spPr>
        <a:xfrm>
          <a:off x="8515428"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91186</xdr:rowOff>
    </xdr:from>
    <xdr:to>
      <xdr:col>41</xdr:col>
      <xdr:colOff>101600</xdr:colOff>
      <xdr:row>32</xdr:row>
      <xdr:rowOff>21336</xdr:rowOff>
    </xdr:to>
    <xdr:sp macro="" textlink="">
      <xdr:nvSpPr>
        <xdr:cNvPr id="317" name="楕円 316"/>
        <xdr:cNvSpPr/>
      </xdr:nvSpPr>
      <xdr:spPr>
        <a:xfrm>
          <a:off x="7810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37863</xdr:rowOff>
    </xdr:from>
    <xdr:ext cx="469744" cy="259045"/>
    <xdr:sp macro="" textlink="">
      <xdr:nvSpPr>
        <xdr:cNvPr id="318" name="テキスト ボックス 317"/>
        <xdr:cNvSpPr txBox="1"/>
      </xdr:nvSpPr>
      <xdr:spPr>
        <a:xfrm>
          <a:off x="7626428"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96329</xdr:rowOff>
    </xdr:from>
    <xdr:to>
      <xdr:col>36</xdr:col>
      <xdr:colOff>165100</xdr:colOff>
      <xdr:row>35</xdr:row>
      <xdr:rowOff>26479</xdr:rowOff>
    </xdr:to>
    <xdr:sp macro="" textlink="">
      <xdr:nvSpPr>
        <xdr:cNvPr id="319" name="楕円 318"/>
        <xdr:cNvSpPr/>
      </xdr:nvSpPr>
      <xdr:spPr>
        <a:xfrm>
          <a:off x="6921500" y="59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43006</xdr:rowOff>
    </xdr:from>
    <xdr:ext cx="469744" cy="259045"/>
    <xdr:sp macro="" textlink="">
      <xdr:nvSpPr>
        <xdr:cNvPr id="320" name="テキスト ボックス 319"/>
        <xdr:cNvSpPr txBox="1"/>
      </xdr:nvSpPr>
      <xdr:spPr>
        <a:xfrm>
          <a:off x="6737428" y="570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143454</xdr:rowOff>
    </xdr:from>
    <xdr:to>
      <xdr:col>55</xdr:col>
      <xdr:colOff>0</xdr:colOff>
      <xdr:row>58</xdr:row>
      <xdr:rowOff>165974</xdr:rowOff>
    </xdr:to>
    <xdr:cxnSp macro="">
      <xdr:nvCxnSpPr>
        <xdr:cNvPr id="351" name="直線コネクタ 350"/>
        <xdr:cNvCxnSpPr/>
      </xdr:nvCxnSpPr>
      <xdr:spPr>
        <a:xfrm flipV="1">
          <a:off x="9639300" y="10087554"/>
          <a:ext cx="838200" cy="2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165974</xdr:rowOff>
    </xdr:from>
    <xdr:to>
      <xdr:col>50</xdr:col>
      <xdr:colOff>114300</xdr:colOff>
      <xdr:row>59</xdr:row>
      <xdr:rowOff>21398</xdr:rowOff>
    </xdr:to>
    <xdr:cxnSp macro="">
      <xdr:nvCxnSpPr>
        <xdr:cNvPr id="354" name="直線コネクタ 353"/>
        <xdr:cNvCxnSpPr/>
      </xdr:nvCxnSpPr>
      <xdr:spPr>
        <a:xfrm flipV="1">
          <a:off x="8750300" y="10110074"/>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20154</xdr:rowOff>
    </xdr:from>
    <xdr:to>
      <xdr:col>45</xdr:col>
      <xdr:colOff>177800</xdr:colOff>
      <xdr:row>59</xdr:row>
      <xdr:rowOff>21398</xdr:rowOff>
    </xdr:to>
    <xdr:cxnSp macro="">
      <xdr:nvCxnSpPr>
        <xdr:cNvPr id="357" name="直線コネクタ 356"/>
        <xdr:cNvCxnSpPr/>
      </xdr:nvCxnSpPr>
      <xdr:spPr>
        <a:xfrm>
          <a:off x="7861300" y="10135704"/>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20154</xdr:rowOff>
    </xdr:from>
    <xdr:to>
      <xdr:col>41</xdr:col>
      <xdr:colOff>50800</xdr:colOff>
      <xdr:row>59</xdr:row>
      <xdr:rowOff>22236</xdr:rowOff>
    </xdr:to>
    <xdr:cxnSp macro="">
      <xdr:nvCxnSpPr>
        <xdr:cNvPr id="360" name="直線コネクタ 359"/>
        <xdr:cNvCxnSpPr/>
      </xdr:nvCxnSpPr>
      <xdr:spPr>
        <a:xfrm flipV="1">
          <a:off x="6972300" y="10135704"/>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78102</xdr:rowOff>
    </xdr:from>
    <xdr:ext cx="534377" cy="259045"/>
    <xdr:sp macro="" textlink="">
      <xdr:nvSpPr>
        <xdr:cNvPr id="362" name="テキスト ボックス 361"/>
        <xdr:cNvSpPr txBox="1"/>
      </xdr:nvSpPr>
      <xdr:spPr>
        <a:xfrm>
          <a:off x="7594111" y="101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92654</xdr:rowOff>
    </xdr:from>
    <xdr:to>
      <xdr:col>55</xdr:col>
      <xdr:colOff>50800</xdr:colOff>
      <xdr:row>59</xdr:row>
      <xdr:rowOff>22804</xdr:rowOff>
    </xdr:to>
    <xdr:sp macro="" textlink="">
      <xdr:nvSpPr>
        <xdr:cNvPr id="370" name="楕円 369"/>
        <xdr:cNvSpPr/>
      </xdr:nvSpPr>
      <xdr:spPr>
        <a:xfrm>
          <a:off x="10426700" y="100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52031</xdr:rowOff>
    </xdr:from>
    <xdr:ext cx="534377" cy="259045"/>
    <xdr:sp macro="" textlink="">
      <xdr:nvSpPr>
        <xdr:cNvPr id="371" name="農林水産業費該当値テキスト"/>
        <xdr:cNvSpPr txBox="1"/>
      </xdr:nvSpPr>
      <xdr:spPr>
        <a:xfrm>
          <a:off x="10528300" y="98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115174</xdr:rowOff>
    </xdr:from>
    <xdr:to>
      <xdr:col>50</xdr:col>
      <xdr:colOff>165100</xdr:colOff>
      <xdr:row>59</xdr:row>
      <xdr:rowOff>45324</xdr:rowOff>
    </xdr:to>
    <xdr:sp macro="" textlink="">
      <xdr:nvSpPr>
        <xdr:cNvPr id="372" name="楕円 371"/>
        <xdr:cNvSpPr/>
      </xdr:nvSpPr>
      <xdr:spPr>
        <a:xfrm>
          <a:off x="9588500" y="100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61851</xdr:rowOff>
    </xdr:from>
    <xdr:ext cx="534377" cy="259045"/>
    <xdr:sp macro="" textlink="">
      <xdr:nvSpPr>
        <xdr:cNvPr id="373" name="テキスト ボックス 372"/>
        <xdr:cNvSpPr txBox="1"/>
      </xdr:nvSpPr>
      <xdr:spPr>
        <a:xfrm>
          <a:off x="9372111" y="98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142048</xdr:rowOff>
    </xdr:from>
    <xdr:to>
      <xdr:col>46</xdr:col>
      <xdr:colOff>38100</xdr:colOff>
      <xdr:row>59</xdr:row>
      <xdr:rowOff>72198</xdr:rowOff>
    </xdr:to>
    <xdr:sp macro="" textlink="">
      <xdr:nvSpPr>
        <xdr:cNvPr id="374" name="楕円 373"/>
        <xdr:cNvSpPr/>
      </xdr:nvSpPr>
      <xdr:spPr>
        <a:xfrm>
          <a:off x="8699500" y="100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63325</xdr:rowOff>
    </xdr:from>
    <xdr:ext cx="534377" cy="259045"/>
    <xdr:sp macro="" textlink="">
      <xdr:nvSpPr>
        <xdr:cNvPr id="375" name="テキスト ボックス 374"/>
        <xdr:cNvSpPr txBox="1"/>
      </xdr:nvSpPr>
      <xdr:spPr>
        <a:xfrm>
          <a:off x="8483111" y="101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140804</xdr:rowOff>
    </xdr:from>
    <xdr:to>
      <xdr:col>41</xdr:col>
      <xdr:colOff>101600</xdr:colOff>
      <xdr:row>59</xdr:row>
      <xdr:rowOff>70954</xdr:rowOff>
    </xdr:to>
    <xdr:sp macro="" textlink="">
      <xdr:nvSpPr>
        <xdr:cNvPr id="376" name="楕円 375"/>
        <xdr:cNvSpPr/>
      </xdr:nvSpPr>
      <xdr:spPr>
        <a:xfrm>
          <a:off x="7810500" y="100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87481</xdr:rowOff>
    </xdr:from>
    <xdr:ext cx="534377" cy="259045"/>
    <xdr:sp macro="" textlink="">
      <xdr:nvSpPr>
        <xdr:cNvPr id="377" name="テキスト ボックス 376"/>
        <xdr:cNvSpPr txBox="1"/>
      </xdr:nvSpPr>
      <xdr:spPr>
        <a:xfrm>
          <a:off x="7594111" y="9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142886</xdr:rowOff>
    </xdr:from>
    <xdr:to>
      <xdr:col>36</xdr:col>
      <xdr:colOff>165100</xdr:colOff>
      <xdr:row>59</xdr:row>
      <xdr:rowOff>73036</xdr:rowOff>
    </xdr:to>
    <xdr:sp macro="" textlink="">
      <xdr:nvSpPr>
        <xdr:cNvPr id="378" name="楕円 377"/>
        <xdr:cNvSpPr/>
      </xdr:nvSpPr>
      <xdr:spPr>
        <a:xfrm>
          <a:off x="6921500" y="100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89563</xdr:rowOff>
    </xdr:from>
    <xdr:ext cx="534377" cy="259045"/>
    <xdr:sp macro="" textlink="">
      <xdr:nvSpPr>
        <xdr:cNvPr id="379" name="テキスト ボックス 378"/>
        <xdr:cNvSpPr txBox="1"/>
      </xdr:nvSpPr>
      <xdr:spPr>
        <a:xfrm>
          <a:off x="6705111" y="98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139928</xdr:rowOff>
    </xdr:from>
    <xdr:to>
      <xdr:col>55</xdr:col>
      <xdr:colOff>0</xdr:colOff>
      <xdr:row>77</xdr:row>
      <xdr:rowOff>73064</xdr:rowOff>
    </xdr:to>
    <xdr:cxnSp macro="">
      <xdr:nvCxnSpPr>
        <xdr:cNvPr id="408" name="直線コネクタ 407"/>
        <xdr:cNvCxnSpPr/>
      </xdr:nvCxnSpPr>
      <xdr:spPr>
        <a:xfrm flipV="1">
          <a:off x="9639300" y="13170128"/>
          <a:ext cx="838200" cy="1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73064</xdr:rowOff>
    </xdr:from>
    <xdr:to>
      <xdr:col>50</xdr:col>
      <xdr:colOff>114300</xdr:colOff>
      <xdr:row>77</xdr:row>
      <xdr:rowOff>87618</xdr:rowOff>
    </xdr:to>
    <xdr:cxnSp macro="">
      <xdr:nvCxnSpPr>
        <xdr:cNvPr id="411" name="直線コネクタ 410"/>
        <xdr:cNvCxnSpPr/>
      </xdr:nvCxnSpPr>
      <xdr:spPr>
        <a:xfrm flipV="1">
          <a:off x="8750300" y="1327471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80226</xdr:rowOff>
    </xdr:from>
    <xdr:to>
      <xdr:col>45</xdr:col>
      <xdr:colOff>177800</xdr:colOff>
      <xdr:row>77</xdr:row>
      <xdr:rowOff>87618</xdr:rowOff>
    </xdr:to>
    <xdr:cxnSp macro="">
      <xdr:nvCxnSpPr>
        <xdr:cNvPr id="414" name="直線コネクタ 413"/>
        <xdr:cNvCxnSpPr/>
      </xdr:nvCxnSpPr>
      <xdr:spPr>
        <a:xfrm>
          <a:off x="7861300" y="1328187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80226</xdr:rowOff>
    </xdr:from>
    <xdr:to>
      <xdr:col>41</xdr:col>
      <xdr:colOff>50800</xdr:colOff>
      <xdr:row>77</xdr:row>
      <xdr:rowOff>142063</xdr:rowOff>
    </xdr:to>
    <xdr:cxnSp macro="">
      <xdr:nvCxnSpPr>
        <xdr:cNvPr id="417" name="直線コネクタ 416"/>
        <xdr:cNvCxnSpPr/>
      </xdr:nvCxnSpPr>
      <xdr:spPr>
        <a:xfrm flipV="1">
          <a:off x="6972300" y="13281876"/>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89128</xdr:rowOff>
    </xdr:from>
    <xdr:to>
      <xdr:col>55</xdr:col>
      <xdr:colOff>50800</xdr:colOff>
      <xdr:row>77</xdr:row>
      <xdr:rowOff>19278</xdr:rowOff>
    </xdr:to>
    <xdr:sp macro="" textlink="">
      <xdr:nvSpPr>
        <xdr:cNvPr id="427" name="楕円 426"/>
        <xdr:cNvSpPr/>
      </xdr:nvSpPr>
      <xdr:spPr>
        <a:xfrm>
          <a:off x="10426700" y="131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112005</xdr:rowOff>
    </xdr:from>
    <xdr:ext cx="534377" cy="259045"/>
    <xdr:sp macro="" textlink="">
      <xdr:nvSpPr>
        <xdr:cNvPr id="428" name="商工費該当値テキスト"/>
        <xdr:cNvSpPr txBox="1"/>
      </xdr:nvSpPr>
      <xdr:spPr>
        <a:xfrm>
          <a:off x="10528300"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22264</xdr:rowOff>
    </xdr:from>
    <xdr:to>
      <xdr:col>50</xdr:col>
      <xdr:colOff>165100</xdr:colOff>
      <xdr:row>77</xdr:row>
      <xdr:rowOff>123864</xdr:rowOff>
    </xdr:to>
    <xdr:sp macro="" textlink="">
      <xdr:nvSpPr>
        <xdr:cNvPr id="429" name="楕円 428"/>
        <xdr:cNvSpPr/>
      </xdr:nvSpPr>
      <xdr:spPr>
        <a:xfrm>
          <a:off x="95885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114991</xdr:rowOff>
    </xdr:from>
    <xdr:ext cx="534377" cy="259045"/>
    <xdr:sp macro="" textlink="">
      <xdr:nvSpPr>
        <xdr:cNvPr id="430" name="テキスト ボックス 429"/>
        <xdr:cNvSpPr txBox="1"/>
      </xdr:nvSpPr>
      <xdr:spPr>
        <a:xfrm>
          <a:off x="9372111" y="133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36818</xdr:rowOff>
    </xdr:from>
    <xdr:to>
      <xdr:col>46</xdr:col>
      <xdr:colOff>38100</xdr:colOff>
      <xdr:row>77</xdr:row>
      <xdr:rowOff>138418</xdr:rowOff>
    </xdr:to>
    <xdr:sp macro="" textlink="">
      <xdr:nvSpPr>
        <xdr:cNvPr id="431" name="楕円 430"/>
        <xdr:cNvSpPr/>
      </xdr:nvSpPr>
      <xdr:spPr>
        <a:xfrm>
          <a:off x="86995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129545</xdr:rowOff>
    </xdr:from>
    <xdr:ext cx="534377" cy="259045"/>
    <xdr:sp macro="" textlink="">
      <xdr:nvSpPr>
        <xdr:cNvPr id="432" name="テキスト ボックス 431"/>
        <xdr:cNvSpPr txBox="1"/>
      </xdr:nvSpPr>
      <xdr:spPr>
        <a:xfrm>
          <a:off x="8483111" y="133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29426</xdr:rowOff>
    </xdr:from>
    <xdr:to>
      <xdr:col>41</xdr:col>
      <xdr:colOff>101600</xdr:colOff>
      <xdr:row>77</xdr:row>
      <xdr:rowOff>131026</xdr:rowOff>
    </xdr:to>
    <xdr:sp macro="" textlink="">
      <xdr:nvSpPr>
        <xdr:cNvPr id="433" name="楕円 432"/>
        <xdr:cNvSpPr/>
      </xdr:nvSpPr>
      <xdr:spPr>
        <a:xfrm>
          <a:off x="7810500" y="132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122153</xdr:rowOff>
    </xdr:from>
    <xdr:ext cx="534377" cy="259045"/>
    <xdr:sp macro="" textlink="">
      <xdr:nvSpPr>
        <xdr:cNvPr id="434" name="テキスト ボックス 433"/>
        <xdr:cNvSpPr txBox="1"/>
      </xdr:nvSpPr>
      <xdr:spPr>
        <a:xfrm>
          <a:off x="7594111" y="133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91263</xdr:rowOff>
    </xdr:from>
    <xdr:to>
      <xdr:col>36</xdr:col>
      <xdr:colOff>165100</xdr:colOff>
      <xdr:row>78</xdr:row>
      <xdr:rowOff>21413</xdr:rowOff>
    </xdr:to>
    <xdr:sp macro="" textlink="">
      <xdr:nvSpPr>
        <xdr:cNvPr id="435" name="楕円 434"/>
        <xdr:cNvSpPr/>
      </xdr:nvSpPr>
      <xdr:spPr>
        <a:xfrm>
          <a:off x="6921500" y="132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12540</xdr:rowOff>
    </xdr:from>
    <xdr:ext cx="534377" cy="259045"/>
    <xdr:sp macro="" textlink="">
      <xdr:nvSpPr>
        <xdr:cNvPr id="436" name="テキスト ボックス 435"/>
        <xdr:cNvSpPr txBox="1"/>
      </xdr:nvSpPr>
      <xdr:spPr>
        <a:xfrm>
          <a:off x="6705111" y="133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68449</xdr:rowOff>
    </xdr:from>
    <xdr:to>
      <xdr:col>55</xdr:col>
      <xdr:colOff>0</xdr:colOff>
      <xdr:row>99</xdr:row>
      <xdr:rowOff>69061</xdr:rowOff>
    </xdr:to>
    <xdr:cxnSp macro="">
      <xdr:nvCxnSpPr>
        <xdr:cNvPr id="467" name="直線コネクタ 466"/>
        <xdr:cNvCxnSpPr/>
      </xdr:nvCxnSpPr>
      <xdr:spPr>
        <a:xfrm>
          <a:off x="9639300" y="17041999"/>
          <a:ext cx="8382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68449</xdr:rowOff>
    </xdr:from>
    <xdr:to>
      <xdr:col>50</xdr:col>
      <xdr:colOff>114300</xdr:colOff>
      <xdr:row>99</xdr:row>
      <xdr:rowOff>76668</xdr:rowOff>
    </xdr:to>
    <xdr:cxnSp macro="">
      <xdr:nvCxnSpPr>
        <xdr:cNvPr id="470" name="直線コネクタ 469"/>
        <xdr:cNvCxnSpPr/>
      </xdr:nvCxnSpPr>
      <xdr:spPr>
        <a:xfrm flipV="1">
          <a:off x="8750300" y="17041999"/>
          <a:ext cx="889000" cy="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76668</xdr:rowOff>
    </xdr:from>
    <xdr:to>
      <xdr:col>45</xdr:col>
      <xdr:colOff>177800</xdr:colOff>
      <xdr:row>99</xdr:row>
      <xdr:rowOff>79122</xdr:rowOff>
    </xdr:to>
    <xdr:cxnSp macro="">
      <xdr:nvCxnSpPr>
        <xdr:cNvPr id="473" name="直線コネクタ 472"/>
        <xdr:cNvCxnSpPr/>
      </xdr:nvCxnSpPr>
      <xdr:spPr>
        <a:xfrm flipV="1">
          <a:off x="7861300" y="17050218"/>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75005</xdr:rowOff>
    </xdr:from>
    <xdr:to>
      <xdr:col>41</xdr:col>
      <xdr:colOff>50800</xdr:colOff>
      <xdr:row>99</xdr:row>
      <xdr:rowOff>79122</xdr:rowOff>
    </xdr:to>
    <xdr:cxnSp macro="">
      <xdr:nvCxnSpPr>
        <xdr:cNvPr id="476" name="直線コネクタ 475"/>
        <xdr:cNvCxnSpPr/>
      </xdr:nvCxnSpPr>
      <xdr:spPr>
        <a:xfrm>
          <a:off x="6972300" y="17048555"/>
          <a:ext cx="889000"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18261</xdr:rowOff>
    </xdr:from>
    <xdr:to>
      <xdr:col>55</xdr:col>
      <xdr:colOff>50800</xdr:colOff>
      <xdr:row>99</xdr:row>
      <xdr:rowOff>119861</xdr:rowOff>
    </xdr:to>
    <xdr:sp macro="" textlink="">
      <xdr:nvSpPr>
        <xdr:cNvPr id="486" name="楕円 485"/>
        <xdr:cNvSpPr/>
      </xdr:nvSpPr>
      <xdr:spPr>
        <a:xfrm>
          <a:off x="10426700" y="169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149088</xdr:rowOff>
    </xdr:from>
    <xdr:ext cx="534377" cy="259045"/>
    <xdr:sp macro="" textlink="">
      <xdr:nvSpPr>
        <xdr:cNvPr id="487" name="土木費該当値テキスト"/>
        <xdr:cNvSpPr txBox="1"/>
      </xdr:nvSpPr>
      <xdr:spPr>
        <a:xfrm>
          <a:off x="10528300" y="167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17649</xdr:rowOff>
    </xdr:from>
    <xdr:to>
      <xdr:col>50</xdr:col>
      <xdr:colOff>165100</xdr:colOff>
      <xdr:row>99</xdr:row>
      <xdr:rowOff>119249</xdr:rowOff>
    </xdr:to>
    <xdr:sp macro="" textlink="">
      <xdr:nvSpPr>
        <xdr:cNvPr id="488" name="楕円 487"/>
        <xdr:cNvSpPr/>
      </xdr:nvSpPr>
      <xdr:spPr>
        <a:xfrm>
          <a:off x="9588500" y="169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135776</xdr:rowOff>
    </xdr:from>
    <xdr:ext cx="534377" cy="259045"/>
    <xdr:sp macro="" textlink="">
      <xdr:nvSpPr>
        <xdr:cNvPr id="489" name="テキスト ボックス 488"/>
        <xdr:cNvSpPr txBox="1"/>
      </xdr:nvSpPr>
      <xdr:spPr>
        <a:xfrm>
          <a:off x="9372111" y="167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25868</xdr:rowOff>
    </xdr:from>
    <xdr:to>
      <xdr:col>46</xdr:col>
      <xdr:colOff>38100</xdr:colOff>
      <xdr:row>99</xdr:row>
      <xdr:rowOff>127468</xdr:rowOff>
    </xdr:to>
    <xdr:sp macro="" textlink="">
      <xdr:nvSpPr>
        <xdr:cNvPr id="490" name="楕円 489"/>
        <xdr:cNvSpPr/>
      </xdr:nvSpPr>
      <xdr:spPr>
        <a:xfrm>
          <a:off x="8699500" y="169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118595</xdr:rowOff>
    </xdr:from>
    <xdr:ext cx="534377" cy="259045"/>
    <xdr:sp macro="" textlink="">
      <xdr:nvSpPr>
        <xdr:cNvPr id="491" name="テキスト ボックス 490"/>
        <xdr:cNvSpPr txBox="1"/>
      </xdr:nvSpPr>
      <xdr:spPr>
        <a:xfrm>
          <a:off x="8483111" y="170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28322</xdr:rowOff>
    </xdr:from>
    <xdr:to>
      <xdr:col>41</xdr:col>
      <xdr:colOff>101600</xdr:colOff>
      <xdr:row>99</xdr:row>
      <xdr:rowOff>129922</xdr:rowOff>
    </xdr:to>
    <xdr:sp macro="" textlink="">
      <xdr:nvSpPr>
        <xdr:cNvPr id="492" name="楕円 491"/>
        <xdr:cNvSpPr/>
      </xdr:nvSpPr>
      <xdr:spPr>
        <a:xfrm>
          <a:off x="7810500" y="17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121049</xdr:rowOff>
    </xdr:from>
    <xdr:ext cx="534377" cy="259045"/>
    <xdr:sp macro="" textlink="">
      <xdr:nvSpPr>
        <xdr:cNvPr id="493" name="テキスト ボックス 492"/>
        <xdr:cNvSpPr txBox="1"/>
      </xdr:nvSpPr>
      <xdr:spPr>
        <a:xfrm>
          <a:off x="7594111" y="170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24205</xdr:rowOff>
    </xdr:from>
    <xdr:to>
      <xdr:col>36</xdr:col>
      <xdr:colOff>165100</xdr:colOff>
      <xdr:row>99</xdr:row>
      <xdr:rowOff>125805</xdr:rowOff>
    </xdr:to>
    <xdr:sp macro="" textlink="">
      <xdr:nvSpPr>
        <xdr:cNvPr id="494" name="楕円 493"/>
        <xdr:cNvSpPr/>
      </xdr:nvSpPr>
      <xdr:spPr>
        <a:xfrm>
          <a:off x="6921500" y="169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116932</xdr:rowOff>
    </xdr:from>
    <xdr:ext cx="534377" cy="259045"/>
    <xdr:sp macro="" textlink="">
      <xdr:nvSpPr>
        <xdr:cNvPr id="495" name="テキスト ボックス 494"/>
        <xdr:cNvSpPr txBox="1"/>
      </xdr:nvSpPr>
      <xdr:spPr>
        <a:xfrm>
          <a:off x="6705111" y="170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104322</xdr:rowOff>
    </xdr:from>
    <xdr:to>
      <xdr:col>85</xdr:col>
      <xdr:colOff>127000</xdr:colOff>
      <xdr:row>36</xdr:row>
      <xdr:rowOff>157476</xdr:rowOff>
    </xdr:to>
    <xdr:cxnSp macro="">
      <xdr:nvCxnSpPr>
        <xdr:cNvPr id="526" name="直線コネクタ 525"/>
        <xdr:cNvCxnSpPr/>
      </xdr:nvCxnSpPr>
      <xdr:spPr>
        <a:xfrm>
          <a:off x="15481300" y="6276522"/>
          <a:ext cx="8382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104322</xdr:rowOff>
    </xdr:from>
    <xdr:to>
      <xdr:col>81</xdr:col>
      <xdr:colOff>50800</xdr:colOff>
      <xdr:row>37</xdr:row>
      <xdr:rowOff>32563</xdr:rowOff>
    </xdr:to>
    <xdr:cxnSp macro="">
      <xdr:nvCxnSpPr>
        <xdr:cNvPr id="529" name="直線コネクタ 528"/>
        <xdr:cNvCxnSpPr/>
      </xdr:nvCxnSpPr>
      <xdr:spPr>
        <a:xfrm flipV="1">
          <a:off x="14592300" y="6276522"/>
          <a:ext cx="889000" cy="9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2137</xdr:rowOff>
    </xdr:from>
    <xdr:to>
      <xdr:col>76</xdr:col>
      <xdr:colOff>114300</xdr:colOff>
      <xdr:row>37</xdr:row>
      <xdr:rowOff>32563</xdr:rowOff>
    </xdr:to>
    <xdr:cxnSp macro="">
      <xdr:nvCxnSpPr>
        <xdr:cNvPr id="532" name="直線コネクタ 531"/>
        <xdr:cNvCxnSpPr/>
      </xdr:nvCxnSpPr>
      <xdr:spPr>
        <a:xfrm>
          <a:off x="13703300" y="6345787"/>
          <a:ext cx="8890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115610</xdr:rowOff>
    </xdr:from>
    <xdr:to>
      <xdr:col>71</xdr:col>
      <xdr:colOff>177800</xdr:colOff>
      <xdr:row>37</xdr:row>
      <xdr:rowOff>2137</xdr:rowOff>
    </xdr:to>
    <xdr:cxnSp macro="">
      <xdr:nvCxnSpPr>
        <xdr:cNvPr id="535" name="直線コネクタ 534"/>
        <xdr:cNvCxnSpPr/>
      </xdr:nvCxnSpPr>
      <xdr:spPr>
        <a:xfrm>
          <a:off x="12814300" y="6287810"/>
          <a:ext cx="889000" cy="5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116520</xdr:rowOff>
    </xdr:from>
    <xdr:ext cx="534377" cy="259045"/>
    <xdr:sp macro="" textlink="">
      <xdr:nvSpPr>
        <xdr:cNvPr id="537" name="テキスト ボックス 536"/>
        <xdr:cNvSpPr txBox="1"/>
      </xdr:nvSpPr>
      <xdr:spPr>
        <a:xfrm>
          <a:off x="13436111" y="64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125478</xdr:rowOff>
    </xdr:from>
    <xdr:ext cx="534377" cy="259045"/>
    <xdr:sp macro="" textlink="">
      <xdr:nvSpPr>
        <xdr:cNvPr id="539" name="テキスト ボックス 538"/>
        <xdr:cNvSpPr txBox="1"/>
      </xdr:nvSpPr>
      <xdr:spPr>
        <a:xfrm>
          <a:off x="12547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106676</xdr:rowOff>
    </xdr:from>
    <xdr:to>
      <xdr:col>85</xdr:col>
      <xdr:colOff>177800</xdr:colOff>
      <xdr:row>37</xdr:row>
      <xdr:rowOff>36826</xdr:rowOff>
    </xdr:to>
    <xdr:sp macro="" textlink="">
      <xdr:nvSpPr>
        <xdr:cNvPr id="545" name="楕円 544"/>
        <xdr:cNvSpPr/>
      </xdr:nvSpPr>
      <xdr:spPr>
        <a:xfrm>
          <a:off x="16268700" y="6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129553</xdr:rowOff>
    </xdr:from>
    <xdr:ext cx="534377" cy="259045"/>
    <xdr:sp macro="" textlink="">
      <xdr:nvSpPr>
        <xdr:cNvPr id="546" name="消防費該当値テキスト"/>
        <xdr:cNvSpPr txBox="1"/>
      </xdr:nvSpPr>
      <xdr:spPr>
        <a:xfrm>
          <a:off x="16370300" y="61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53522</xdr:rowOff>
    </xdr:from>
    <xdr:to>
      <xdr:col>81</xdr:col>
      <xdr:colOff>101600</xdr:colOff>
      <xdr:row>36</xdr:row>
      <xdr:rowOff>155122</xdr:rowOff>
    </xdr:to>
    <xdr:sp macro="" textlink="">
      <xdr:nvSpPr>
        <xdr:cNvPr id="547" name="楕円 546"/>
        <xdr:cNvSpPr/>
      </xdr:nvSpPr>
      <xdr:spPr>
        <a:xfrm>
          <a:off x="15430500" y="62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199</xdr:rowOff>
    </xdr:from>
    <xdr:ext cx="534377" cy="259045"/>
    <xdr:sp macro="" textlink="">
      <xdr:nvSpPr>
        <xdr:cNvPr id="548" name="テキスト ボックス 547"/>
        <xdr:cNvSpPr txBox="1"/>
      </xdr:nvSpPr>
      <xdr:spPr>
        <a:xfrm>
          <a:off x="15214111" y="60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153213</xdr:rowOff>
    </xdr:from>
    <xdr:to>
      <xdr:col>76</xdr:col>
      <xdr:colOff>165100</xdr:colOff>
      <xdr:row>37</xdr:row>
      <xdr:rowOff>83363</xdr:rowOff>
    </xdr:to>
    <xdr:sp macro="" textlink="">
      <xdr:nvSpPr>
        <xdr:cNvPr id="549" name="楕円 548"/>
        <xdr:cNvSpPr/>
      </xdr:nvSpPr>
      <xdr:spPr>
        <a:xfrm>
          <a:off x="14541500" y="63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99890</xdr:rowOff>
    </xdr:from>
    <xdr:ext cx="534377" cy="259045"/>
    <xdr:sp macro="" textlink="">
      <xdr:nvSpPr>
        <xdr:cNvPr id="550" name="テキスト ボックス 549"/>
        <xdr:cNvSpPr txBox="1"/>
      </xdr:nvSpPr>
      <xdr:spPr>
        <a:xfrm>
          <a:off x="14325111" y="61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122787</xdr:rowOff>
    </xdr:from>
    <xdr:to>
      <xdr:col>72</xdr:col>
      <xdr:colOff>38100</xdr:colOff>
      <xdr:row>37</xdr:row>
      <xdr:rowOff>52937</xdr:rowOff>
    </xdr:to>
    <xdr:sp macro="" textlink="">
      <xdr:nvSpPr>
        <xdr:cNvPr id="551" name="楕円 550"/>
        <xdr:cNvSpPr/>
      </xdr:nvSpPr>
      <xdr:spPr>
        <a:xfrm>
          <a:off x="13652500" y="62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69464</xdr:rowOff>
    </xdr:from>
    <xdr:ext cx="534377" cy="259045"/>
    <xdr:sp macro="" textlink="">
      <xdr:nvSpPr>
        <xdr:cNvPr id="552" name="テキスト ボックス 551"/>
        <xdr:cNvSpPr txBox="1"/>
      </xdr:nvSpPr>
      <xdr:spPr>
        <a:xfrm>
          <a:off x="13436111" y="60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64810</xdr:rowOff>
    </xdr:from>
    <xdr:to>
      <xdr:col>67</xdr:col>
      <xdr:colOff>101600</xdr:colOff>
      <xdr:row>36</xdr:row>
      <xdr:rowOff>166410</xdr:rowOff>
    </xdr:to>
    <xdr:sp macro="" textlink="">
      <xdr:nvSpPr>
        <xdr:cNvPr id="553" name="楕円 552"/>
        <xdr:cNvSpPr/>
      </xdr:nvSpPr>
      <xdr:spPr>
        <a:xfrm>
          <a:off x="12763500" y="62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11487</xdr:rowOff>
    </xdr:from>
    <xdr:ext cx="534377" cy="259045"/>
    <xdr:sp macro="" textlink="">
      <xdr:nvSpPr>
        <xdr:cNvPr id="554" name="テキスト ボックス 553"/>
        <xdr:cNvSpPr txBox="1"/>
      </xdr:nvSpPr>
      <xdr:spPr>
        <a:xfrm>
          <a:off x="12547111" y="60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94277</xdr:rowOff>
    </xdr:from>
    <xdr:to>
      <xdr:col>85</xdr:col>
      <xdr:colOff>127000</xdr:colOff>
      <xdr:row>56</xdr:row>
      <xdr:rowOff>165852</xdr:rowOff>
    </xdr:to>
    <xdr:cxnSp macro="">
      <xdr:nvCxnSpPr>
        <xdr:cNvPr id="581" name="直線コネクタ 580"/>
        <xdr:cNvCxnSpPr/>
      </xdr:nvCxnSpPr>
      <xdr:spPr>
        <a:xfrm>
          <a:off x="15481300" y="9695477"/>
          <a:ext cx="8382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94277</xdr:rowOff>
    </xdr:from>
    <xdr:to>
      <xdr:col>81</xdr:col>
      <xdr:colOff>50800</xdr:colOff>
      <xdr:row>56</xdr:row>
      <xdr:rowOff>128288</xdr:rowOff>
    </xdr:to>
    <xdr:cxnSp macro="">
      <xdr:nvCxnSpPr>
        <xdr:cNvPr id="584" name="直線コネクタ 583"/>
        <xdr:cNvCxnSpPr/>
      </xdr:nvCxnSpPr>
      <xdr:spPr>
        <a:xfrm flipV="1">
          <a:off x="14592300" y="9695477"/>
          <a:ext cx="889000" cy="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128288</xdr:rowOff>
    </xdr:from>
    <xdr:to>
      <xdr:col>76</xdr:col>
      <xdr:colOff>114300</xdr:colOff>
      <xdr:row>57</xdr:row>
      <xdr:rowOff>79720</xdr:rowOff>
    </xdr:to>
    <xdr:cxnSp macro="">
      <xdr:nvCxnSpPr>
        <xdr:cNvPr id="587" name="直線コネクタ 586"/>
        <xdr:cNvCxnSpPr/>
      </xdr:nvCxnSpPr>
      <xdr:spPr>
        <a:xfrm flipV="1">
          <a:off x="13703300" y="9729488"/>
          <a:ext cx="889000" cy="1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79720</xdr:rowOff>
    </xdr:from>
    <xdr:to>
      <xdr:col>71</xdr:col>
      <xdr:colOff>177800</xdr:colOff>
      <xdr:row>57</xdr:row>
      <xdr:rowOff>91982</xdr:rowOff>
    </xdr:to>
    <xdr:cxnSp macro="">
      <xdr:nvCxnSpPr>
        <xdr:cNvPr id="590" name="直線コネクタ 589"/>
        <xdr:cNvCxnSpPr/>
      </xdr:nvCxnSpPr>
      <xdr:spPr>
        <a:xfrm flipV="1">
          <a:off x="12814300" y="9852370"/>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115052</xdr:rowOff>
    </xdr:from>
    <xdr:to>
      <xdr:col>85</xdr:col>
      <xdr:colOff>177800</xdr:colOff>
      <xdr:row>57</xdr:row>
      <xdr:rowOff>45202</xdr:rowOff>
    </xdr:to>
    <xdr:sp macro="" textlink="">
      <xdr:nvSpPr>
        <xdr:cNvPr id="600" name="楕円 599"/>
        <xdr:cNvSpPr/>
      </xdr:nvSpPr>
      <xdr:spPr>
        <a:xfrm>
          <a:off x="16268700" y="97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93479</xdr:rowOff>
    </xdr:from>
    <xdr:ext cx="534377" cy="259045"/>
    <xdr:sp macro="" textlink="">
      <xdr:nvSpPr>
        <xdr:cNvPr id="601" name="教育費該当値テキスト"/>
        <xdr:cNvSpPr txBox="1"/>
      </xdr:nvSpPr>
      <xdr:spPr>
        <a:xfrm>
          <a:off x="16370300" y="96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43477</xdr:rowOff>
    </xdr:from>
    <xdr:to>
      <xdr:col>81</xdr:col>
      <xdr:colOff>101600</xdr:colOff>
      <xdr:row>56</xdr:row>
      <xdr:rowOff>145077</xdr:rowOff>
    </xdr:to>
    <xdr:sp macro="" textlink="">
      <xdr:nvSpPr>
        <xdr:cNvPr id="602" name="楕円 601"/>
        <xdr:cNvSpPr/>
      </xdr:nvSpPr>
      <xdr:spPr>
        <a:xfrm>
          <a:off x="15430500" y="96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161604</xdr:rowOff>
    </xdr:from>
    <xdr:ext cx="534377" cy="259045"/>
    <xdr:sp macro="" textlink="">
      <xdr:nvSpPr>
        <xdr:cNvPr id="603" name="テキスト ボックス 602"/>
        <xdr:cNvSpPr txBox="1"/>
      </xdr:nvSpPr>
      <xdr:spPr>
        <a:xfrm>
          <a:off x="15214111" y="94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77488</xdr:rowOff>
    </xdr:from>
    <xdr:to>
      <xdr:col>76</xdr:col>
      <xdr:colOff>165100</xdr:colOff>
      <xdr:row>57</xdr:row>
      <xdr:rowOff>7638</xdr:rowOff>
    </xdr:to>
    <xdr:sp macro="" textlink="">
      <xdr:nvSpPr>
        <xdr:cNvPr id="604" name="楕円 603"/>
        <xdr:cNvSpPr/>
      </xdr:nvSpPr>
      <xdr:spPr>
        <a:xfrm>
          <a:off x="14541500" y="9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24165</xdr:rowOff>
    </xdr:from>
    <xdr:ext cx="534377" cy="259045"/>
    <xdr:sp macro="" textlink="">
      <xdr:nvSpPr>
        <xdr:cNvPr id="605" name="テキスト ボックス 604"/>
        <xdr:cNvSpPr txBox="1"/>
      </xdr:nvSpPr>
      <xdr:spPr>
        <a:xfrm>
          <a:off x="14325111" y="94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28920</xdr:rowOff>
    </xdr:from>
    <xdr:to>
      <xdr:col>72</xdr:col>
      <xdr:colOff>38100</xdr:colOff>
      <xdr:row>57</xdr:row>
      <xdr:rowOff>130520</xdr:rowOff>
    </xdr:to>
    <xdr:sp macro="" textlink="">
      <xdr:nvSpPr>
        <xdr:cNvPr id="606" name="楕円 605"/>
        <xdr:cNvSpPr/>
      </xdr:nvSpPr>
      <xdr:spPr>
        <a:xfrm>
          <a:off x="13652500" y="98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121647</xdr:rowOff>
    </xdr:from>
    <xdr:ext cx="534377" cy="259045"/>
    <xdr:sp macro="" textlink="">
      <xdr:nvSpPr>
        <xdr:cNvPr id="607" name="テキスト ボックス 606"/>
        <xdr:cNvSpPr txBox="1"/>
      </xdr:nvSpPr>
      <xdr:spPr>
        <a:xfrm>
          <a:off x="13436111" y="98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41182</xdr:rowOff>
    </xdr:from>
    <xdr:to>
      <xdr:col>67</xdr:col>
      <xdr:colOff>101600</xdr:colOff>
      <xdr:row>57</xdr:row>
      <xdr:rowOff>142782</xdr:rowOff>
    </xdr:to>
    <xdr:sp macro="" textlink="">
      <xdr:nvSpPr>
        <xdr:cNvPr id="608" name="楕円 607"/>
        <xdr:cNvSpPr/>
      </xdr:nvSpPr>
      <xdr:spPr>
        <a:xfrm>
          <a:off x="12763500" y="98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133909</xdr:rowOff>
    </xdr:from>
    <xdr:ext cx="534377" cy="259045"/>
    <xdr:sp macro="" textlink="">
      <xdr:nvSpPr>
        <xdr:cNvPr id="609" name="テキスト ボックス 608"/>
        <xdr:cNvSpPr txBox="1"/>
      </xdr:nvSpPr>
      <xdr:spPr>
        <a:xfrm>
          <a:off x="12547111" y="990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11402</xdr:rowOff>
    </xdr:from>
    <xdr:to>
      <xdr:col>85</xdr:col>
      <xdr:colOff>127000</xdr:colOff>
      <xdr:row>79</xdr:row>
      <xdr:rowOff>38757</xdr:rowOff>
    </xdr:to>
    <xdr:cxnSp macro="">
      <xdr:nvCxnSpPr>
        <xdr:cNvPr id="638" name="直線コネクタ 637"/>
        <xdr:cNvCxnSpPr/>
      </xdr:nvCxnSpPr>
      <xdr:spPr>
        <a:xfrm>
          <a:off x="15481300" y="13555952"/>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11402</xdr:rowOff>
    </xdr:from>
    <xdr:to>
      <xdr:col>81</xdr:col>
      <xdr:colOff>50800</xdr:colOff>
      <xdr:row>79</xdr:row>
      <xdr:rowOff>44450</xdr:rowOff>
    </xdr:to>
    <xdr:cxnSp macro="">
      <xdr:nvCxnSpPr>
        <xdr:cNvPr id="641" name="直線コネクタ 640"/>
        <xdr:cNvCxnSpPr/>
      </xdr:nvCxnSpPr>
      <xdr:spPr>
        <a:xfrm flipV="1">
          <a:off x="14592300" y="13555952"/>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44386</xdr:rowOff>
    </xdr:from>
    <xdr:to>
      <xdr:col>76</xdr:col>
      <xdr:colOff>114300</xdr:colOff>
      <xdr:row>79</xdr:row>
      <xdr:rowOff>44450</xdr:rowOff>
    </xdr:to>
    <xdr:cxnSp macro="">
      <xdr:nvCxnSpPr>
        <xdr:cNvPr id="644" name="直線コネクタ 643"/>
        <xdr:cNvCxnSpPr/>
      </xdr:nvCxnSpPr>
      <xdr:spPr>
        <a:xfrm>
          <a:off x="13703300" y="13588936"/>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44386</xdr:rowOff>
    </xdr:from>
    <xdr:to>
      <xdr:col>71</xdr:col>
      <xdr:colOff>177800</xdr:colOff>
      <xdr:row>79</xdr:row>
      <xdr:rowOff>44407</xdr:rowOff>
    </xdr:to>
    <xdr:cxnSp macro="">
      <xdr:nvCxnSpPr>
        <xdr:cNvPr id="647" name="直線コネクタ 646"/>
        <xdr:cNvCxnSpPr/>
      </xdr:nvCxnSpPr>
      <xdr:spPr>
        <a:xfrm flipV="1">
          <a:off x="12814300" y="13588936"/>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57" name="楕円 656"/>
        <xdr:cNvSpPr/>
      </xdr:nvSpPr>
      <xdr:spPr>
        <a:xfrm>
          <a:off x="16268700" y="135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132052</xdr:rowOff>
    </xdr:from>
    <xdr:to>
      <xdr:col>81</xdr:col>
      <xdr:colOff>101600</xdr:colOff>
      <xdr:row>79</xdr:row>
      <xdr:rowOff>62202</xdr:rowOff>
    </xdr:to>
    <xdr:sp macro="" textlink="">
      <xdr:nvSpPr>
        <xdr:cNvPr id="659" name="楕円 658"/>
        <xdr:cNvSpPr/>
      </xdr:nvSpPr>
      <xdr:spPr>
        <a:xfrm>
          <a:off x="15430500" y="135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78729</xdr:rowOff>
    </xdr:from>
    <xdr:ext cx="534377" cy="259045"/>
    <xdr:sp macro="" textlink="">
      <xdr:nvSpPr>
        <xdr:cNvPr id="660" name="テキスト ボックス 659"/>
        <xdr:cNvSpPr txBox="1"/>
      </xdr:nvSpPr>
      <xdr:spPr>
        <a:xfrm>
          <a:off x="15214111" y="1328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165036</xdr:rowOff>
    </xdr:from>
    <xdr:to>
      <xdr:col>72</xdr:col>
      <xdr:colOff>38100</xdr:colOff>
      <xdr:row>79</xdr:row>
      <xdr:rowOff>95186</xdr:rowOff>
    </xdr:to>
    <xdr:sp macro="" textlink="">
      <xdr:nvSpPr>
        <xdr:cNvPr id="663" name="楕円 662"/>
        <xdr:cNvSpPr/>
      </xdr:nvSpPr>
      <xdr:spPr>
        <a:xfrm>
          <a:off x="13652500" y="135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86313</xdr:rowOff>
    </xdr:from>
    <xdr:ext cx="313932" cy="259045"/>
    <xdr:sp macro="" textlink="">
      <xdr:nvSpPr>
        <xdr:cNvPr id="664" name="テキスト ボックス 663"/>
        <xdr:cNvSpPr txBox="1"/>
      </xdr:nvSpPr>
      <xdr:spPr>
        <a:xfrm>
          <a:off x="13546333" y="13630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165057</xdr:rowOff>
    </xdr:from>
    <xdr:to>
      <xdr:col>67</xdr:col>
      <xdr:colOff>101600</xdr:colOff>
      <xdr:row>79</xdr:row>
      <xdr:rowOff>95207</xdr:rowOff>
    </xdr:to>
    <xdr:sp macro="" textlink="">
      <xdr:nvSpPr>
        <xdr:cNvPr id="665" name="楕円 664"/>
        <xdr:cNvSpPr/>
      </xdr:nvSpPr>
      <xdr:spPr>
        <a:xfrm>
          <a:off x="12763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86334</xdr:rowOff>
    </xdr:from>
    <xdr:ext cx="313932" cy="259045"/>
    <xdr:sp macro="" textlink="">
      <xdr:nvSpPr>
        <xdr:cNvPr id="666" name="テキスト ボックス 665"/>
        <xdr:cNvSpPr txBox="1"/>
      </xdr:nvSpPr>
      <xdr:spPr>
        <a:xfrm>
          <a:off x="12657333" y="13630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66233</xdr:rowOff>
    </xdr:from>
    <xdr:to>
      <xdr:col>85</xdr:col>
      <xdr:colOff>127000</xdr:colOff>
      <xdr:row>94</xdr:row>
      <xdr:rowOff>138232</xdr:rowOff>
    </xdr:to>
    <xdr:cxnSp macro="">
      <xdr:nvCxnSpPr>
        <xdr:cNvPr id="693" name="直線コネクタ 692"/>
        <xdr:cNvCxnSpPr/>
      </xdr:nvCxnSpPr>
      <xdr:spPr>
        <a:xfrm flipV="1">
          <a:off x="15481300" y="16011083"/>
          <a:ext cx="838200" cy="2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82294</xdr:rowOff>
    </xdr:from>
    <xdr:to>
      <xdr:col>81</xdr:col>
      <xdr:colOff>50800</xdr:colOff>
      <xdr:row>94</xdr:row>
      <xdr:rowOff>138232</xdr:rowOff>
    </xdr:to>
    <xdr:cxnSp macro="">
      <xdr:nvCxnSpPr>
        <xdr:cNvPr id="696" name="直線コネクタ 695"/>
        <xdr:cNvCxnSpPr/>
      </xdr:nvCxnSpPr>
      <xdr:spPr>
        <a:xfrm>
          <a:off x="14592300" y="16198594"/>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12640</xdr:rowOff>
    </xdr:from>
    <xdr:to>
      <xdr:col>76</xdr:col>
      <xdr:colOff>114300</xdr:colOff>
      <xdr:row>94</xdr:row>
      <xdr:rowOff>82294</xdr:rowOff>
    </xdr:to>
    <xdr:cxnSp macro="">
      <xdr:nvCxnSpPr>
        <xdr:cNvPr id="699" name="直線コネクタ 698"/>
        <xdr:cNvCxnSpPr/>
      </xdr:nvCxnSpPr>
      <xdr:spPr>
        <a:xfrm>
          <a:off x="13703300" y="16128940"/>
          <a:ext cx="889000" cy="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167698</xdr:rowOff>
    </xdr:from>
    <xdr:to>
      <xdr:col>71</xdr:col>
      <xdr:colOff>177800</xdr:colOff>
      <xdr:row>94</xdr:row>
      <xdr:rowOff>12640</xdr:rowOff>
    </xdr:to>
    <xdr:cxnSp macro="">
      <xdr:nvCxnSpPr>
        <xdr:cNvPr id="702" name="直線コネクタ 701"/>
        <xdr:cNvCxnSpPr/>
      </xdr:nvCxnSpPr>
      <xdr:spPr>
        <a:xfrm>
          <a:off x="12814300" y="16112548"/>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4" name="テキスト ボックス 703"/>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15433</xdr:rowOff>
    </xdr:from>
    <xdr:to>
      <xdr:col>85</xdr:col>
      <xdr:colOff>177800</xdr:colOff>
      <xdr:row>93</xdr:row>
      <xdr:rowOff>117033</xdr:rowOff>
    </xdr:to>
    <xdr:sp macro="" textlink="">
      <xdr:nvSpPr>
        <xdr:cNvPr id="712" name="楕円 711"/>
        <xdr:cNvSpPr/>
      </xdr:nvSpPr>
      <xdr:spPr>
        <a:xfrm>
          <a:off x="16268700" y="159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38310</xdr:rowOff>
    </xdr:from>
    <xdr:ext cx="599010" cy="259045"/>
    <xdr:sp macro="" textlink="">
      <xdr:nvSpPr>
        <xdr:cNvPr id="713" name="公債費該当値テキスト"/>
        <xdr:cNvSpPr txBox="1"/>
      </xdr:nvSpPr>
      <xdr:spPr>
        <a:xfrm>
          <a:off x="16370300" y="1581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87432</xdr:rowOff>
    </xdr:from>
    <xdr:to>
      <xdr:col>81</xdr:col>
      <xdr:colOff>101600</xdr:colOff>
      <xdr:row>95</xdr:row>
      <xdr:rowOff>17582</xdr:rowOff>
    </xdr:to>
    <xdr:sp macro="" textlink="">
      <xdr:nvSpPr>
        <xdr:cNvPr id="714" name="楕円 713"/>
        <xdr:cNvSpPr/>
      </xdr:nvSpPr>
      <xdr:spPr>
        <a:xfrm>
          <a:off x="15430500" y="162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34109</xdr:rowOff>
    </xdr:from>
    <xdr:ext cx="599010" cy="259045"/>
    <xdr:sp macro="" textlink="">
      <xdr:nvSpPr>
        <xdr:cNvPr id="715" name="テキスト ボックス 714"/>
        <xdr:cNvSpPr txBox="1"/>
      </xdr:nvSpPr>
      <xdr:spPr>
        <a:xfrm>
          <a:off x="15181795" y="1597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31494</xdr:rowOff>
    </xdr:from>
    <xdr:to>
      <xdr:col>76</xdr:col>
      <xdr:colOff>165100</xdr:colOff>
      <xdr:row>94</xdr:row>
      <xdr:rowOff>133094</xdr:rowOff>
    </xdr:to>
    <xdr:sp macro="" textlink="">
      <xdr:nvSpPr>
        <xdr:cNvPr id="716" name="楕円 715"/>
        <xdr:cNvSpPr/>
      </xdr:nvSpPr>
      <xdr:spPr>
        <a:xfrm>
          <a:off x="14541500" y="161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149621</xdr:rowOff>
    </xdr:from>
    <xdr:ext cx="599010" cy="259045"/>
    <xdr:sp macro="" textlink="">
      <xdr:nvSpPr>
        <xdr:cNvPr id="717" name="テキスト ボックス 716"/>
        <xdr:cNvSpPr txBox="1"/>
      </xdr:nvSpPr>
      <xdr:spPr>
        <a:xfrm>
          <a:off x="14292795" y="1592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133290</xdr:rowOff>
    </xdr:from>
    <xdr:to>
      <xdr:col>72</xdr:col>
      <xdr:colOff>38100</xdr:colOff>
      <xdr:row>94</xdr:row>
      <xdr:rowOff>63440</xdr:rowOff>
    </xdr:to>
    <xdr:sp macro="" textlink="">
      <xdr:nvSpPr>
        <xdr:cNvPr id="718" name="楕円 717"/>
        <xdr:cNvSpPr/>
      </xdr:nvSpPr>
      <xdr:spPr>
        <a:xfrm>
          <a:off x="13652500" y="160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79967</xdr:rowOff>
    </xdr:from>
    <xdr:ext cx="599010" cy="259045"/>
    <xdr:sp macro="" textlink="">
      <xdr:nvSpPr>
        <xdr:cNvPr id="719" name="テキスト ボックス 718"/>
        <xdr:cNvSpPr txBox="1"/>
      </xdr:nvSpPr>
      <xdr:spPr>
        <a:xfrm>
          <a:off x="13403795" y="1585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116898</xdr:rowOff>
    </xdr:from>
    <xdr:to>
      <xdr:col>67</xdr:col>
      <xdr:colOff>101600</xdr:colOff>
      <xdr:row>94</xdr:row>
      <xdr:rowOff>47048</xdr:rowOff>
    </xdr:to>
    <xdr:sp macro="" textlink="">
      <xdr:nvSpPr>
        <xdr:cNvPr id="720" name="楕円 719"/>
        <xdr:cNvSpPr/>
      </xdr:nvSpPr>
      <xdr:spPr>
        <a:xfrm>
          <a:off x="12763500" y="160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63575</xdr:rowOff>
    </xdr:from>
    <xdr:ext cx="599010" cy="259045"/>
    <xdr:sp macro="" textlink="">
      <xdr:nvSpPr>
        <xdr:cNvPr id="721" name="テキスト ボックス 720"/>
        <xdr:cNvSpPr txBox="1"/>
      </xdr:nvSpPr>
      <xdr:spPr>
        <a:xfrm>
          <a:off x="12514795" y="1583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58547</xdr:rowOff>
    </xdr:from>
    <xdr:to>
      <xdr:col>116</xdr:col>
      <xdr:colOff>63500</xdr:colOff>
      <xdr:row>35</xdr:row>
      <xdr:rowOff>37211</xdr:rowOff>
    </xdr:to>
    <xdr:cxnSp macro="">
      <xdr:nvCxnSpPr>
        <xdr:cNvPr id="750" name="直線コネクタ 749"/>
        <xdr:cNvCxnSpPr/>
      </xdr:nvCxnSpPr>
      <xdr:spPr>
        <a:xfrm>
          <a:off x="21323300" y="5887847"/>
          <a:ext cx="8382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67708</xdr:rowOff>
    </xdr:from>
    <xdr:ext cx="378565" cy="259045"/>
    <xdr:sp macro="" textlink="">
      <xdr:nvSpPr>
        <xdr:cNvPr id="751" name="諸支出金平均値テキスト"/>
        <xdr:cNvSpPr txBox="1"/>
      </xdr:nvSpPr>
      <xdr:spPr>
        <a:xfrm>
          <a:off x="22212300" y="658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159512</xdr:rowOff>
    </xdr:from>
    <xdr:to>
      <xdr:col>111</xdr:col>
      <xdr:colOff>177800</xdr:colOff>
      <xdr:row>34</xdr:row>
      <xdr:rowOff>58547</xdr:rowOff>
    </xdr:to>
    <xdr:cxnSp macro="">
      <xdr:nvCxnSpPr>
        <xdr:cNvPr id="753" name="直線コネクタ 752"/>
        <xdr:cNvCxnSpPr/>
      </xdr:nvCxnSpPr>
      <xdr:spPr>
        <a:xfrm>
          <a:off x="20434300" y="5817362"/>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25417</xdr:rowOff>
    </xdr:from>
    <xdr:ext cx="378565" cy="259045"/>
    <xdr:sp macro="" textlink="">
      <xdr:nvSpPr>
        <xdr:cNvPr id="755" name="テキスト ボックス 754"/>
        <xdr:cNvSpPr txBox="1"/>
      </xdr:nvSpPr>
      <xdr:spPr>
        <a:xfrm>
          <a:off x="21134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159512</xdr:rowOff>
    </xdr:from>
    <xdr:to>
      <xdr:col>107</xdr:col>
      <xdr:colOff>50800</xdr:colOff>
      <xdr:row>35</xdr:row>
      <xdr:rowOff>116078</xdr:rowOff>
    </xdr:to>
    <xdr:cxnSp macro="">
      <xdr:nvCxnSpPr>
        <xdr:cNvPr id="756" name="直線コネクタ 755"/>
        <xdr:cNvCxnSpPr/>
      </xdr:nvCxnSpPr>
      <xdr:spPr>
        <a:xfrm flipV="1">
          <a:off x="19545300" y="5817362"/>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53611</xdr:rowOff>
    </xdr:from>
    <xdr:ext cx="378565" cy="259045"/>
    <xdr:sp macro="" textlink="">
      <xdr:nvSpPr>
        <xdr:cNvPr id="758" name="テキスト ボックス 757"/>
        <xdr:cNvSpPr txBox="1"/>
      </xdr:nvSpPr>
      <xdr:spPr>
        <a:xfrm>
          <a:off x="20245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51689</xdr:rowOff>
    </xdr:from>
    <xdr:to>
      <xdr:col>102</xdr:col>
      <xdr:colOff>114300</xdr:colOff>
      <xdr:row>35</xdr:row>
      <xdr:rowOff>116078</xdr:rowOff>
    </xdr:to>
    <xdr:cxnSp macro="">
      <xdr:nvCxnSpPr>
        <xdr:cNvPr id="759" name="直線コネクタ 758"/>
        <xdr:cNvCxnSpPr/>
      </xdr:nvCxnSpPr>
      <xdr:spPr>
        <a:xfrm>
          <a:off x="18656300" y="5709539"/>
          <a:ext cx="889000" cy="4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169816</xdr:rowOff>
    </xdr:from>
    <xdr:ext cx="378565" cy="259045"/>
    <xdr:sp macro="" textlink="">
      <xdr:nvSpPr>
        <xdr:cNvPr id="761" name="テキスト ボックス 760"/>
        <xdr:cNvSpPr txBox="1"/>
      </xdr:nvSpPr>
      <xdr:spPr>
        <a:xfrm>
          <a:off x="19356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29989</xdr:rowOff>
    </xdr:from>
    <xdr:ext cx="469744" cy="259045"/>
    <xdr:sp macro="" textlink="">
      <xdr:nvSpPr>
        <xdr:cNvPr id="763" name="テキスト ボックス 762"/>
        <xdr:cNvSpPr txBox="1"/>
      </xdr:nvSpPr>
      <xdr:spPr>
        <a:xfrm>
          <a:off x="18421428"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157861</xdr:rowOff>
    </xdr:from>
    <xdr:to>
      <xdr:col>116</xdr:col>
      <xdr:colOff>114300</xdr:colOff>
      <xdr:row>35</xdr:row>
      <xdr:rowOff>88011</xdr:rowOff>
    </xdr:to>
    <xdr:sp macro="" textlink="">
      <xdr:nvSpPr>
        <xdr:cNvPr id="769" name="楕円 768"/>
        <xdr:cNvSpPr/>
      </xdr:nvSpPr>
      <xdr:spPr>
        <a:xfrm>
          <a:off x="22110700" y="598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9288</xdr:rowOff>
    </xdr:from>
    <xdr:ext cx="469744" cy="259045"/>
    <xdr:sp macro="" textlink="">
      <xdr:nvSpPr>
        <xdr:cNvPr id="770" name="諸支出金該当値テキスト"/>
        <xdr:cNvSpPr txBox="1"/>
      </xdr:nvSpPr>
      <xdr:spPr>
        <a:xfrm>
          <a:off x="22212300"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7747</xdr:rowOff>
    </xdr:from>
    <xdr:to>
      <xdr:col>112</xdr:col>
      <xdr:colOff>38100</xdr:colOff>
      <xdr:row>34</xdr:row>
      <xdr:rowOff>109347</xdr:rowOff>
    </xdr:to>
    <xdr:sp macro="" textlink="">
      <xdr:nvSpPr>
        <xdr:cNvPr id="771" name="楕円 770"/>
        <xdr:cNvSpPr/>
      </xdr:nvSpPr>
      <xdr:spPr>
        <a:xfrm>
          <a:off x="21272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125874</xdr:rowOff>
    </xdr:from>
    <xdr:ext cx="469744" cy="259045"/>
    <xdr:sp macro="" textlink="">
      <xdr:nvSpPr>
        <xdr:cNvPr id="772" name="テキスト ボックス 771"/>
        <xdr:cNvSpPr txBox="1"/>
      </xdr:nvSpPr>
      <xdr:spPr>
        <a:xfrm>
          <a:off x="21088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108712</xdr:rowOff>
    </xdr:from>
    <xdr:to>
      <xdr:col>107</xdr:col>
      <xdr:colOff>101600</xdr:colOff>
      <xdr:row>34</xdr:row>
      <xdr:rowOff>38862</xdr:rowOff>
    </xdr:to>
    <xdr:sp macro="" textlink="">
      <xdr:nvSpPr>
        <xdr:cNvPr id="773" name="楕円 772"/>
        <xdr:cNvSpPr/>
      </xdr:nvSpPr>
      <xdr:spPr>
        <a:xfrm>
          <a:off x="20383500" y="57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55389</xdr:rowOff>
    </xdr:from>
    <xdr:ext cx="469744" cy="259045"/>
    <xdr:sp macro="" textlink="">
      <xdr:nvSpPr>
        <xdr:cNvPr id="774" name="テキスト ボックス 773"/>
        <xdr:cNvSpPr txBox="1"/>
      </xdr:nvSpPr>
      <xdr:spPr>
        <a:xfrm>
          <a:off x="20199428" y="55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65278</xdr:rowOff>
    </xdr:from>
    <xdr:to>
      <xdr:col>102</xdr:col>
      <xdr:colOff>165100</xdr:colOff>
      <xdr:row>35</xdr:row>
      <xdr:rowOff>166878</xdr:rowOff>
    </xdr:to>
    <xdr:sp macro="" textlink="">
      <xdr:nvSpPr>
        <xdr:cNvPr id="775" name="楕円 774"/>
        <xdr:cNvSpPr/>
      </xdr:nvSpPr>
      <xdr:spPr>
        <a:xfrm>
          <a:off x="19494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11955</xdr:rowOff>
    </xdr:from>
    <xdr:ext cx="469744" cy="259045"/>
    <xdr:sp macro="" textlink="">
      <xdr:nvSpPr>
        <xdr:cNvPr id="776" name="テキスト ボックス 775"/>
        <xdr:cNvSpPr txBox="1"/>
      </xdr:nvSpPr>
      <xdr:spPr>
        <a:xfrm>
          <a:off x="19310428" y="584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889</xdr:rowOff>
    </xdr:from>
    <xdr:to>
      <xdr:col>98</xdr:col>
      <xdr:colOff>38100</xdr:colOff>
      <xdr:row>33</xdr:row>
      <xdr:rowOff>102489</xdr:rowOff>
    </xdr:to>
    <xdr:sp macro="" textlink="">
      <xdr:nvSpPr>
        <xdr:cNvPr id="777" name="楕円 776"/>
        <xdr:cNvSpPr/>
      </xdr:nvSpPr>
      <xdr:spPr>
        <a:xfrm>
          <a:off x="18605500" y="56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119016</xdr:rowOff>
    </xdr:from>
    <xdr:ext cx="469744" cy="259045"/>
    <xdr:sp macro="" textlink="">
      <xdr:nvSpPr>
        <xdr:cNvPr id="778" name="テキスト ボックス 777"/>
        <xdr:cNvSpPr txBox="1"/>
      </xdr:nvSpPr>
      <xdr:spPr>
        <a:xfrm>
          <a:off x="18421428" y="543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商工費等の増要因は施設の改修事業等によるもの、消防費の増要因は防災倉庫建設事業によるものであり、単年度のみの増要因であり、経常的なものではない。また、公債費は大規模事業に係る起債の償還が終了してきたことにより、減少傾向にある。維持修繕や大規模改修事業が見込まれることから、各目的別経費においては単年度のみの増要因が今後も発生する見込みであり、経常的支出のうち類似団体と比較して大幅に数値が高い公債費の抑制に努め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財政調整基金に前年度実質収支額の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を上回る額を積み立てると共に、将来の税収減に対応するための積立又は将来の負担を抑制するための繰上償還実施の財源とする等、適正に対応しているところである。平成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億円の繰上償還の実施により、数値に影響が出ている。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一般会計の黒字については、各扶助費等の実績が見込みを下回ったことによるところも大きく、税収等の経常的収入が大幅に増加したものではないため、今後は保険税率の適正化を図る等、赤字補填的な繰出金等を削減していくよう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6001;&#25919;&#20418;/36.&#36001;&#25919;&#29366;&#27841;&#36039;&#26009;&#38598;/311016&#12304;1030&#12294;&#65306;&#24195;&#23798;&#30476;&#24066;&#30010;&#34892;&#36001;&#25919;&#35506;&#12305;&#24179;&#25104;29&#24180;&#24230;&#36001;&#25919;&#29366;&#27841;&#36039;&#26009;&#38598;&#65288;&#36861;&#21152;&#20998;&#65289;&#12395;&#12388;&#12356;&#12390;/&#12304;&#36001;&#25919;&#29366;&#27841;&#36039;&#26009;&#38598;&#12305;_344311_&#22823;&#23822;&#19978;&#23798;&#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50.5</v>
          </cell>
          <cell r="CN53">
            <v>52.3</v>
          </cell>
        </row>
        <row r="55">
          <cell r="AN55" t="str">
            <v>類似団体内平均値</v>
          </cell>
          <cell r="CF55">
            <v>0.8</v>
          </cell>
          <cell r="CN55">
            <v>0</v>
          </cell>
        </row>
        <row r="57">
          <cell r="CF57">
            <v>56.2</v>
          </cell>
          <cell r="CN57">
            <v>58.6</v>
          </cell>
        </row>
        <row r="72">
          <cell r="BP72" t="str">
            <v>H25</v>
          </cell>
          <cell r="BX72" t="str">
            <v>H26</v>
          </cell>
          <cell r="CF72" t="str">
            <v>H27</v>
          </cell>
          <cell r="CN72" t="str">
            <v>H28</v>
          </cell>
          <cell r="CV72" t="str">
            <v>H29</v>
          </cell>
        </row>
        <row r="73">
          <cell r="AN73" t="str">
            <v>当該団体値</v>
          </cell>
        </row>
        <row r="75">
          <cell r="BP75">
            <v>13.4</v>
          </cell>
          <cell r="BX75">
            <v>12.4</v>
          </cell>
          <cell r="CF75">
            <v>11.7</v>
          </cell>
          <cell r="CN75">
            <v>11</v>
          </cell>
          <cell r="CV75">
            <v>10.7</v>
          </cell>
        </row>
        <row r="77">
          <cell r="AN77" t="str">
            <v>類似団体内平均値</v>
          </cell>
          <cell r="BP77">
            <v>20.5</v>
          </cell>
          <cell r="BX77">
            <v>17.899999999999999</v>
          </cell>
          <cell r="CF77">
            <v>0.8</v>
          </cell>
          <cell r="CN77">
            <v>0</v>
          </cell>
          <cell r="CV77">
            <v>0</v>
          </cell>
        </row>
        <row r="79">
          <cell r="BP79">
            <v>10.5</v>
          </cell>
          <cell r="BX79">
            <v>9.5</v>
          </cell>
          <cell r="CF79">
            <v>8.1</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6" sqref="AC6:AL8"/>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8346920</v>
      </c>
      <c r="BO4" s="410"/>
      <c r="BP4" s="410"/>
      <c r="BQ4" s="410"/>
      <c r="BR4" s="410"/>
      <c r="BS4" s="410"/>
      <c r="BT4" s="410"/>
      <c r="BU4" s="411"/>
      <c r="BV4" s="409">
        <v>7924252</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3.3</v>
      </c>
      <c r="CU4" s="416"/>
      <c r="CV4" s="416"/>
      <c r="CW4" s="416"/>
      <c r="CX4" s="416"/>
      <c r="CY4" s="416"/>
      <c r="CZ4" s="416"/>
      <c r="DA4" s="417"/>
      <c r="DB4" s="415">
        <v>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88</v>
      </c>
      <c r="AN5" s="470"/>
      <c r="AO5" s="470"/>
      <c r="AP5" s="470"/>
      <c r="AQ5" s="470"/>
      <c r="AR5" s="470"/>
      <c r="AS5" s="470"/>
      <c r="AT5" s="471"/>
      <c r="AU5" s="472" t="s">
        <v>89</v>
      </c>
      <c r="AV5" s="473"/>
      <c r="AW5" s="473"/>
      <c r="AX5" s="473"/>
      <c r="AY5" s="474" t="s">
        <v>90</v>
      </c>
      <c r="AZ5" s="475"/>
      <c r="BA5" s="475"/>
      <c r="BB5" s="475"/>
      <c r="BC5" s="475"/>
      <c r="BD5" s="475"/>
      <c r="BE5" s="475"/>
      <c r="BF5" s="475"/>
      <c r="BG5" s="475"/>
      <c r="BH5" s="475"/>
      <c r="BI5" s="475"/>
      <c r="BJ5" s="475"/>
      <c r="BK5" s="475"/>
      <c r="BL5" s="475"/>
      <c r="BM5" s="476"/>
      <c r="BN5" s="477">
        <v>8075972</v>
      </c>
      <c r="BO5" s="478"/>
      <c r="BP5" s="478"/>
      <c r="BQ5" s="478"/>
      <c r="BR5" s="478"/>
      <c r="BS5" s="478"/>
      <c r="BT5" s="478"/>
      <c r="BU5" s="479"/>
      <c r="BV5" s="477">
        <v>7491778</v>
      </c>
      <c r="BW5" s="478"/>
      <c r="BX5" s="478"/>
      <c r="BY5" s="478"/>
      <c r="BZ5" s="478"/>
      <c r="CA5" s="478"/>
      <c r="CB5" s="478"/>
      <c r="CC5" s="479"/>
      <c r="CD5" s="480" t="s">
        <v>91</v>
      </c>
      <c r="CE5" s="481"/>
      <c r="CF5" s="481"/>
      <c r="CG5" s="481"/>
      <c r="CH5" s="481"/>
      <c r="CI5" s="481"/>
      <c r="CJ5" s="481"/>
      <c r="CK5" s="481"/>
      <c r="CL5" s="481"/>
      <c r="CM5" s="481"/>
      <c r="CN5" s="481"/>
      <c r="CO5" s="481"/>
      <c r="CP5" s="481"/>
      <c r="CQ5" s="481"/>
      <c r="CR5" s="481"/>
      <c r="CS5" s="482"/>
      <c r="CT5" s="443">
        <v>87.3</v>
      </c>
      <c r="CU5" s="444"/>
      <c r="CV5" s="444"/>
      <c r="CW5" s="444"/>
      <c r="CX5" s="444"/>
      <c r="CY5" s="444"/>
      <c r="CZ5" s="444"/>
      <c r="DA5" s="445"/>
      <c r="DB5" s="443">
        <v>88.4</v>
      </c>
      <c r="DC5" s="444"/>
      <c r="DD5" s="444"/>
      <c r="DE5" s="444"/>
      <c r="DF5" s="444"/>
      <c r="DG5" s="444"/>
      <c r="DH5" s="444"/>
      <c r="DI5" s="445"/>
      <c r="DJ5" s="165"/>
      <c r="DK5" s="165"/>
      <c r="DL5" s="165"/>
      <c r="DM5" s="165"/>
      <c r="DN5" s="165"/>
      <c r="DO5" s="165"/>
    </row>
    <row r="6" spans="1:119" ht="18.75" customHeight="1">
      <c r="A6" s="166"/>
      <c r="B6" s="446" t="s">
        <v>92</v>
      </c>
      <c r="C6" s="447"/>
      <c r="D6" s="447"/>
      <c r="E6" s="448"/>
      <c r="F6" s="448"/>
      <c r="G6" s="448"/>
      <c r="H6" s="448"/>
      <c r="I6" s="448"/>
      <c r="J6" s="448"/>
      <c r="K6" s="448"/>
      <c r="L6" s="448" t="s">
        <v>93</v>
      </c>
      <c r="M6" s="448"/>
      <c r="N6" s="448"/>
      <c r="O6" s="448"/>
      <c r="P6" s="448"/>
      <c r="Q6" s="448"/>
      <c r="R6" s="452"/>
      <c r="S6" s="452"/>
      <c r="T6" s="452"/>
      <c r="U6" s="452"/>
      <c r="V6" s="453"/>
      <c r="W6" s="456" t="s">
        <v>94</v>
      </c>
      <c r="X6" s="457"/>
      <c r="Y6" s="457"/>
      <c r="Z6" s="457"/>
      <c r="AA6" s="457"/>
      <c r="AB6" s="447"/>
      <c r="AC6" s="460" t="s">
        <v>95</v>
      </c>
      <c r="AD6" s="461"/>
      <c r="AE6" s="461"/>
      <c r="AF6" s="461"/>
      <c r="AG6" s="461"/>
      <c r="AH6" s="461"/>
      <c r="AI6" s="461"/>
      <c r="AJ6" s="461"/>
      <c r="AK6" s="461"/>
      <c r="AL6" s="462"/>
      <c r="AM6" s="469" t="s">
        <v>96</v>
      </c>
      <c r="AN6" s="470"/>
      <c r="AO6" s="470"/>
      <c r="AP6" s="470"/>
      <c r="AQ6" s="470"/>
      <c r="AR6" s="470"/>
      <c r="AS6" s="470"/>
      <c r="AT6" s="471"/>
      <c r="AU6" s="472" t="s">
        <v>97</v>
      </c>
      <c r="AV6" s="473"/>
      <c r="AW6" s="473"/>
      <c r="AX6" s="473"/>
      <c r="AY6" s="474" t="s">
        <v>98</v>
      </c>
      <c r="AZ6" s="475"/>
      <c r="BA6" s="475"/>
      <c r="BB6" s="475"/>
      <c r="BC6" s="475"/>
      <c r="BD6" s="475"/>
      <c r="BE6" s="475"/>
      <c r="BF6" s="475"/>
      <c r="BG6" s="475"/>
      <c r="BH6" s="475"/>
      <c r="BI6" s="475"/>
      <c r="BJ6" s="475"/>
      <c r="BK6" s="475"/>
      <c r="BL6" s="475"/>
      <c r="BM6" s="476"/>
      <c r="BN6" s="477">
        <v>270948</v>
      </c>
      <c r="BO6" s="478"/>
      <c r="BP6" s="478"/>
      <c r="BQ6" s="478"/>
      <c r="BR6" s="478"/>
      <c r="BS6" s="478"/>
      <c r="BT6" s="478"/>
      <c r="BU6" s="479"/>
      <c r="BV6" s="477">
        <v>432474</v>
      </c>
      <c r="BW6" s="478"/>
      <c r="BX6" s="478"/>
      <c r="BY6" s="478"/>
      <c r="BZ6" s="478"/>
      <c r="CA6" s="478"/>
      <c r="CB6" s="478"/>
      <c r="CC6" s="479"/>
      <c r="CD6" s="480" t="s">
        <v>99</v>
      </c>
      <c r="CE6" s="481"/>
      <c r="CF6" s="481"/>
      <c r="CG6" s="481"/>
      <c r="CH6" s="481"/>
      <c r="CI6" s="481"/>
      <c r="CJ6" s="481"/>
      <c r="CK6" s="481"/>
      <c r="CL6" s="481"/>
      <c r="CM6" s="481"/>
      <c r="CN6" s="481"/>
      <c r="CO6" s="481"/>
      <c r="CP6" s="481"/>
      <c r="CQ6" s="481"/>
      <c r="CR6" s="481"/>
      <c r="CS6" s="482"/>
      <c r="CT6" s="483">
        <v>91.2</v>
      </c>
      <c r="CU6" s="484"/>
      <c r="CV6" s="484"/>
      <c r="CW6" s="484"/>
      <c r="CX6" s="484"/>
      <c r="CY6" s="484"/>
      <c r="CZ6" s="484"/>
      <c r="DA6" s="485"/>
      <c r="DB6" s="483">
        <v>92.3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100</v>
      </c>
      <c r="AN7" s="470"/>
      <c r="AO7" s="470"/>
      <c r="AP7" s="470"/>
      <c r="AQ7" s="470"/>
      <c r="AR7" s="470"/>
      <c r="AS7" s="470"/>
      <c r="AT7" s="471"/>
      <c r="AU7" s="472" t="s">
        <v>101</v>
      </c>
      <c r="AV7" s="473"/>
      <c r="AW7" s="473"/>
      <c r="AX7" s="473"/>
      <c r="AY7" s="474" t="s">
        <v>102</v>
      </c>
      <c r="AZ7" s="475"/>
      <c r="BA7" s="475"/>
      <c r="BB7" s="475"/>
      <c r="BC7" s="475"/>
      <c r="BD7" s="475"/>
      <c r="BE7" s="475"/>
      <c r="BF7" s="475"/>
      <c r="BG7" s="475"/>
      <c r="BH7" s="475"/>
      <c r="BI7" s="475"/>
      <c r="BJ7" s="475"/>
      <c r="BK7" s="475"/>
      <c r="BL7" s="475"/>
      <c r="BM7" s="476"/>
      <c r="BN7" s="477">
        <v>130975</v>
      </c>
      <c r="BO7" s="478"/>
      <c r="BP7" s="478"/>
      <c r="BQ7" s="478"/>
      <c r="BR7" s="478"/>
      <c r="BS7" s="478"/>
      <c r="BT7" s="478"/>
      <c r="BU7" s="479"/>
      <c r="BV7" s="477">
        <v>131744</v>
      </c>
      <c r="BW7" s="478"/>
      <c r="BX7" s="478"/>
      <c r="BY7" s="478"/>
      <c r="BZ7" s="478"/>
      <c r="CA7" s="478"/>
      <c r="CB7" s="478"/>
      <c r="CC7" s="479"/>
      <c r="CD7" s="480" t="s">
        <v>103</v>
      </c>
      <c r="CE7" s="481"/>
      <c r="CF7" s="481"/>
      <c r="CG7" s="481"/>
      <c r="CH7" s="481"/>
      <c r="CI7" s="481"/>
      <c r="CJ7" s="481"/>
      <c r="CK7" s="481"/>
      <c r="CL7" s="481"/>
      <c r="CM7" s="481"/>
      <c r="CN7" s="481"/>
      <c r="CO7" s="481"/>
      <c r="CP7" s="481"/>
      <c r="CQ7" s="481"/>
      <c r="CR7" s="481"/>
      <c r="CS7" s="482"/>
      <c r="CT7" s="477">
        <v>4225671</v>
      </c>
      <c r="CU7" s="478"/>
      <c r="CV7" s="478"/>
      <c r="CW7" s="478"/>
      <c r="CX7" s="478"/>
      <c r="CY7" s="478"/>
      <c r="CZ7" s="478"/>
      <c r="DA7" s="479"/>
      <c r="DB7" s="477">
        <v>4302935</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104</v>
      </c>
      <c r="AN8" s="470"/>
      <c r="AO8" s="470"/>
      <c r="AP8" s="470"/>
      <c r="AQ8" s="470"/>
      <c r="AR8" s="470"/>
      <c r="AS8" s="470"/>
      <c r="AT8" s="471"/>
      <c r="AU8" s="472" t="s">
        <v>105</v>
      </c>
      <c r="AV8" s="473"/>
      <c r="AW8" s="473"/>
      <c r="AX8" s="473"/>
      <c r="AY8" s="474" t="s">
        <v>106</v>
      </c>
      <c r="AZ8" s="475"/>
      <c r="BA8" s="475"/>
      <c r="BB8" s="475"/>
      <c r="BC8" s="475"/>
      <c r="BD8" s="475"/>
      <c r="BE8" s="475"/>
      <c r="BF8" s="475"/>
      <c r="BG8" s="475"/>
      <c r="BH8" s="475"/>
      <c r="BI8" s="475"/>
      <c r="BJ8" s="475"/>
      <c r="BK8" s="475"/>
      <c r="BL8" s="475"/>
      <c r="BM8" s="476"/>
      <c r="BN8" s="477">
        <v>139973</v>
      </c>
      <c r="BO8" s="478"/>
      <c r="BP8" s="478"/>
      <c r="BQ8" s="478"/>
      <c r="BR8" s="478"/>
      <c r="BS8" s="478"/>
      <c r="BT8" s="478"/>
      <c r="BU8" s="479"/>
      <c r="BV8" s="477">
        <v>300730</v>
      </c>
      <c r="BW8" s="478"/>
      <c r="BX8" s="478"/>
      <c r="BY8" s="478"/>
      <c r="BZ8" s="478"/>
      <c r="CA8" s="478"/>
      <c r="CB8" s="478"/>
      <c r="CC8" s="479"/>
      <c r="CD8" s="480" t="s">
        <v>107</v>
      </c>
      <c r="CE8" s="481"/>
      <c r="CF8" s="481"/>
      <c r="CG8" s="481"/>
      <c r="CH8" s="481"/>
      <c r="CI8" s="481"/>
      <c r="CJ8" s="481"/>
      <c r="CK8" s="481"/>
      <c r="CL8" s="481"/>
      <c r="CM8" s="481"/>
      <c r="CN8" s="481"/>
      <c r="CO8" s="481"/>
      <c r="CP8" s="481"/>
      <c r="CQ8" s="481"/>
      <c r="CR8" s="481"/>
      <c r="CS8" s="482"/>
      <c r="CT8" s="486">
        <v>0.28999999999999998</v>
      </c>
      <c r="CU8" s="487"/>
      <c r="CV8" s="487"/>
      <c r="CW8" s="487"/>
      <c r="CX8" s="487"/>
      <c r="CY8" s="487"/>
      <c r="CZ8" s="487"/>
      <c r="DA8" s="488"/>
      <c r="DB8" s="486">
        <v>0.3</v>
      </c>
      <c r="DC8" s="487"/>
      <c r="DD8" s="487"/>
      <c r="DE8" s="487"/>
      <c r="DF8" s="487"/>
      <c r="DG8" s="487"/>
      <c r="DH8" s="487"/>
      <c r="DI8" s="488"/>
      <c r="DJ8" s="165"/>
      <c r="DK8" s="165"/>
      <c r="DL8" s="165"/>
      <c r="DM8" s="165"/>
      <c r="DN8" s="165"/>
      <c r="DO8" s="165"/>
    </row>
    <row r="9" spans="1:119" ht="18.75" customHeight="1" thickBot="1">
      <c r="A9" s="166"/>
      <c r="B9" s="440" t="s">
        <v>108</v>
      </c>
      <c r="C9" s="441"/>
      <c r="D9" s="441"/>
      <c r="E9" s="441"/>
      <c r="F9" s="441"/>
      <c r="G9" s="441"/>
      <c r="H9" s="441"/>
      <c r="I9" s="441"/>
      <c r="J9" s="441"/>
      <c r="K9" s="489"/>
      <c r="L9" s="490" t="s">
        <v>109</v>
      </c>
      <c r="M9" s="491"/>
      <c r="N9" s="491"/>
      <c r="O9" s="491"/>
      <c r="P9" s="491"/>
      <c r="Q9" s="492"/>
      <c r="R9" s="493">
        <v>7992</v>
      </c>
      <c r="S9" s="494"/>
      <c r="T9" s="494"/>
      <c r="U9" s="494"/>
      <c r="V9" s="495"/>
      <c r="W9" s="403" t="s">
        <v>110</v>
      </c>
      <c r="X9" s="404"/>
      <c r="Y9" s="404"/>
      <c r="Z9" s="404"/>
      <c r="AA9" s="404"/>
      <c r="AB9" s="404"/>
      <c r="AC9" s="404"/>
      <c r="AD9" s="404"/>
      <c r="AE9" s="404"/>
      <c r="AF9" s="404"/>
      <c r="AG9" s="404"/>
      <c r="AH9" s="404"/>
      <c r="AI9" s="404"/>
      <c r="AJ9" s="404"/>
      <c r="AK9" s="404"/>
      <c r="AL9" s="405"/>
      <c r="AM9" s="469" t="s">
        <v>111</v>
      </c>
      <c r="AN9" s="470"/>
      <c r="AO9" s="470"/>
      <c r="AP9" s="470"/>
      <c r="AQ9" s="470"/>
      <c r="AR9" s="470"/>
      <c r="AS9" s="470"/>
      <c r="AT9" s="471"/>
      <c r="AU9" s="472" t="s">
        <v>112</v>
      </c>
      <c r="AV9" s="473"/>
      <c r="AW9" s="473"/>
      <c r="AX9" s="473"/>
      <c r="AY9" s="474" t="s">
        <v>113</v>
      </c>
      <c r="AZ9" s="475"/>
      <c r="BA9" s="475"/>
      <c r="BB9" s="475"/>
      <c r="BC9" s="475"/>
      <c r="BD9" s="475"/>
      <c r="BE9" s="475"/>
      <c r="BF9" s="475"/>
      <c r="BG9" s="475"/>
      <c r="BH9" s="475"/>
      <c r="BI9" s="475"/>
      <c r="BJ9" s="475"/>
      <c r="BK9" s="475"/>
      <c r="BL9" s="475"/>
      <c r="BM9" s="476"/>
      <c r="BN9" s="477">
        <v>-160757</v>
      </c>
      <c r="BO9" s="478"/>
      <c r="BP9" s="478"/>
      <c r="BQ9" s="478"/>
      <c r="BR9" s="478"/>
      <c r="BS9" s="478"/>
      <c r="BT9" s="478"/>
      <c r="BU9" s="479"/>
      <c r="BV9" s="477">
        <v>83530</v>
      </c>
      <c r="BW9" s="478"/>
      <c r="BX9" s="478"/>
      <c r="BY9" s="478"/>
      <c r="BZ9" s="478"/>
      <c r="CA9" s="478"/>
      <c r="CB9" s="478"/>
      <c r="CC9" s="479"/>
      <c r="CD9" s="480" t="s">
        <v>114</v>
      </c>
      <c r="CE9" s="481"/>
      <c r="CF9" s="481"/>
      <c r="CG9" s="481"/>
      <c r="CH9" s="481"/>
      <c r="CI9" s="481"/>
      <c r="CJ9" s="481"/>
      <c r="CK9" s="481"/>
      <c r="CL9" s="481"/>
      <c r="CM9" s="481"/>
      <c r="CN9" s="481"/>
      <c r="CO9" s="481"/>
      <c r="CP9" s="481"/>
      <c r="CQ9" s="481"/>
      <c r="CR9" s="481"/>
      <c r="CS9" s="482"/>
      <c r="CT9" s="443">
        <v>27.5</v>
      </c>
      <c r="CU9" s="444"/>
      <c r="CV9" s="444"/>
      <c r="CW9" s="444"/>
      <c r="CX9" s="444"/>
      <c r="CY9" s="444"/>
      <c r="CZ9" s="444"/>
      <c r="DA9" s="445"/>
      <c r="DB9" s="443">
        <v>21.8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115</v>
      </c>
      <c r="M10" s="470"/>
      <c r="N10" s="470"/>
      <c r="O10" s="470"/>
      <c r="P10" s="470"/>
      <c r="Q10" s="471"/>
      <c r="R10" s="497">
        <v>8448</v>
      </c>
      <c r="S10" s="498"/>
      <c r="T10" s="498"/>
      <c r="U10" s="498"/>
      <c r="V10" s="499"/>
      <c r="W10" s="434"/>
      <c r="X10" s="435"/>
      <c r="Y10" s="435"/>
      <c r="Z10" s="435"/>
      <c r="AA10" s="435"/>
      <c r="AB10" s="435"/>
      <c r="AC10" s="435"/>
      <c r="AD10" s="435"/>
      <c r="AE10" s="435"/>
      <c r="AF10" s="435"/>
      <c r="AG10" s="435"/>
      <c r="AH10" s="435"/>
      <c r="AI10" s="435"/>
      <c r="AJ10" s="435"/>
      <c r="AK10" s="435"/>
      <c r="AL10" s="438"/>
      <c r="AM10" s="469" t="s">
        <v>116</v>
      </c>
      <c r="AN10" s="470"/>
      <c r="AO10" s="470"/>
      <c r="AP10" s="470"/>
      <c r="AQ10" s="470"/>
      <c r="AR10" s="470"/>
      <c r="AS10" s="470"/>
      <c r="AT10" s="471"/>
      <c r="AU10" s="472" t="s">
        <v>117</v>
      </c>
      <c r="AV10" s="473"/>
      <c r="AW10" s="473"/>
      <c r="AX10" s="473"/>
      <c r="AY10" s="474" t="s">
        <v>118</v>
      </c>
      <c r="AZ10" s="475"/>
      <c r="BA10" s="475"/>
      <c r="BB10" s="475"/>
      <c r="BC10" s="475"/>
      <c r="BD10" s="475"/>
      <c r="BE10" s="475"/>
      <c r="BF10" s="475"/>
      <c r="BG10" s="475"/>
      <c r="BH10" s="475"/>
      <c r="BI10" s="475"/>
      <c r="BJ10" s="475"/>
      <c r="BK10" s="475"/>
      <c r="BL10" s="475"/>
      <c r="BM10" s="476"/>
      <c r="BN10" s="477">
        <v>154025</v>
      </c>
      <c r="BO10" s="478"/>
      <c r="BP10" s="478"/>
      <c r="BQ10" s="478"/>
      <c r="BR10" s="478"/>
      <c r="BS10" s="478"/>
      <c r="BT10" s="478"/>
      <c r="BU10" s="479"/>
      <c r="BV10" s="477">
        <v>115440</v>
      </c>
      <c r="BW10" s="478"/>
      <c r="BX10" s="478"/>
      <c r="BY10" s="478"/>
      <c r="BZ10" s="478"/>
      <c r="CA10" s="478"/>
      <c r="CB10" s="478"/>
      <c r="CC10" s="479"/>
      <c r="CD10" s="170" t="s">
        <v>119</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69" t="s">
        <v>122</v>
      </c>
      <c r="AN11" s="470"/>
      <c r="AO11" s="470"/>
      <c r="AP11" s="470"/>
      <c r="AQ11" s="470"/>
      <c r="AR11" s="470"/>
      <c r="AS11" s="470"/>
      <c r="AT11" s="471"/>
      <c r="AU11" s="472" t="s">
        <v>89</v>
      </c>
      <c r="AV11" s="473"/>
      <c r="AW11" s="473"/>
      <c r="AX11" s="473"/>
      <c r="AY11" s="474" t="s">
        <v>123</v>
      </c>
      <c r="AZ11" s="475"/>
      <c r="BA11" s="475"/>
      <c r="BB11" s="475"/>
      <c r="BC11" s="475"/>
      <c r="BD11" s="475"/>
      <c r="BE11" s="475"/>
      <c r="BF11" s="475"/>
      <c r="BG11" s="475"/>
      <c r="BH11" s="475"/>
      <c r="BI11" s="475"/>
      <c r="BJ11" s="475"/>
      <c r="BK11" s="475"/>
      <c r="BL11" s="475"/>
      <c r="BM11" s="476"/>
      <c r="BN11" s="477">
        <v>442455</v>
      </c>
      <c r="BO11" s="478"/>
      <c r="BP11" s="478"/>
      <c r="BQ11" s="478"/>
      <c r="BR11" s="478"/>
      <c r="BS11" s="478"/>
      <c r="BT11" s="478"/>
      <c r="BU11" s="479"/>
      <c r="BV11" s="477">
        <v>0</v>
      </c>
      <c r="BW11" s="478"/>
      <c r="BX11" s="478"/>
      <c r="BY11" s="478"/>
      <c r="BZ11" s="478"/>
      <c r="CA11" s="478"/>
      <c r="CB11" s="478"/>
      <c r="CC11" s="479"/>
      <c r="CD11" s="480" t="s">
        <v>124</v>
      </c>
      <c r="CE11" s="481"/>
      <c r="CF11" s="481"/>
      <c r="CG11" s="481"/>
      <c r="CH11" s="481"/>
      <c r="CI11" s="481"/>
      <c r="CJ11" s="481"/>
      <c r="CK11" s="481"/>
      <c r="CL11" s="481"/>
      <c r="CM11" s="481"/>
      <c r="CN11" s="481"/>
      <c r="CO11" s="481"/>
      <c r="CP11" s="481"/>
      <c r="CQ11" s="481"/>
      <c r="CR11" s="481"/>
      <c r="CS11" s="482"/>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c r="A12" s="166"/>
      <c r="B12" s="506" t="s">
        <v>127</v>
      </c>
      <c r="C12" s="507"/>
      <c r="D12" s="507"/>
      <c r="E12" s="507"/>
      <c r="F12" s="507"/>
      <c r="G12" s="507"/>
      <c r="H12" s="507"/>
      <c r="I12" s="507"/>
      <c r="J12" s="507"/>
      <c r="K12" s="508"/>
      <c r="L12" s="515" t="s">
        <v>128</v>
      </c>
      <c r="M12" s="516"/>
      <c r="N12" s="516"/>
      <c r="O12" s="516"/>
      <c r="P12" s="516"/>
      <c r="Q12" s="517"/>
      <c r="R12" s="518">
        <v>7722</v>
      </c>
      <c r="S12" s="519"/>
      <c r="T12" s="519"/>
      <c r="U12" s="519"/>
      <c r="V12" s="520"/>
      <c r="W12" s="521" t="s">
        <v>1</v>
      </c>
      <c r="X12" s="473"/>
      <c r="Y12" s="473"/>
      <c r="Z12" s="473"/>
      <c r="AA12" s="473"/>
      <c r="AB12" s="522"/>
      <c r="AC12" s="472" t="s">
        <v>129</v>
      </c>
      <c r="AD12" s="473"/>
      <c r="AE12" s="473"/>
      <c r="AF12" s="473"/>
      <c r="AG12" s="522"/>
      <c r="AH12" s="472" t="s">
        <v>130</v>
      </c>
      <c r="AI12" s="473"/>
      <c r="AJ12" s="473"/>
      <c r="AK12" s="473"/>
      <c r="AL12" s="523"/>
      <c r="AM12" s="469" t="s">
        <v>131</v>
      </c>
      <c r="AN12" s="470"/>
      <c r="AO12" s="470"/>
      <c r="AP12" s="470"/>
      <c r="AQ12" s="470"/>
      <c r="AR12" s="470"/>
      <c r="AS12" s="470"/>
      <c r="AT12" s="471"/>
      <c r="AU12" s="472" t="s">
        <v>89</v>
      </c>
      <c r="AV12" s="473"/>
      <c r="AW12" s="473"/>
      <c r="AX12" s="473"/>
      <c r="AY12" s="474" t="s">
        <v>132</v>
      </c>
      <c r="AZ12" s="475"/>
      <c r="BA12" s="475"/>
      <c r="BB12" s="475"/>
      <c r="BC12" s="475"/>
      <c r="BD12" s="475"/>
      <c r="BE12" s="475"/>
      <c r="BF12" s="475"/>
      <c r="BG12" s="475"/>
      <c r="BH12" s="475"/>
      <c r="BI12" s="475"/>
      <c r="BJ12" s="475"/>
      <c r="BK12" s="475"/>
      <c r="BL12" s="475"/>
      <c r="BM12" s="476"/>
      <c r="BN12" s="477">
        <v>200000</v>
      </c>
      <c r="BO12" s="478"/>
      <c r="BP12" s="478"/>
      <c r="BQ12" s="478"/>
      <c r="BR12" s="478"/>
      <c r="BS12" s="478"/>
      <c r="BT12" s="478"/>
      <c r="BU12" s="479"/>
      <c r="BV12" s="477">
        <v>387219</v>
      </c>
      <c r="BW12" s="478"/>
      <c r="BX12" s="478"/>
      <c r="BY12" s="478"/>
      <c r="BZ12" s="478"/>
      <c r="CA12" s="478"/>
      <c r="CB12" s="478"/>
      <c r="CC12" s="479"/>
      <c r="CD12" s="480" t="s">
        <v>133</v>
      </c>
      <c r="CE12" s="481"/>
      <c r="CF12" s="481"/>
      <c r="CG12" s="481"/>
      <c r="CH12" s="481"/>
      <c r="CI12" s="481"/>
      <c r="CJ12" s="481"/>
      <c r="CK12" s="481"/>
      <c r="CL12" s="481"/>
      <c r="CM12" s="481"/>
      <c r="CN12" s="481"/>
      <c r="CO12" s="481"/>
      <c r="CP12" s="481"/>
      <c r="CQ12" s="481"/>
      <c r="CR12" s="481"/>
      <c r="CS12" s="482"/>
      <c r="CT12" s="486" t="s">
        <v>125</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7602</v>
      </c>
      <c r="S13" s="528"/>
      <c r="T13" s="528"/>
      <c r="U13" s="528"/>
      <c r="V13" s="529"/>
      <c r="W13" s="456" t="s">
        <v>135</v>
      </c>
      <c r="X13" s="457"/>
      <c r="Y13" s="457"/>
      <c r="Z13" s="457"/>
      <c r="AA13" s="457"/>
      <c r="AB13" s="447"/>
      <c r="AC13" s="497">
        <v>523</v>
      </c>
      <c r="AD13" s="498"/>
      <c r="AE13" s="498"/>
      <c r="AF13" s="498"/>
      <c r="AG13" s="537"/>
      <c r="AH13" s="497">
        <v>589</v>
      </c>
      <c r="AI13" s="498"/>
      <c r="AJ13" s="498"/>
      <c r="AK13" s="498"/>
      <c r="AL13" s="499"/>
      <c r="AM13" s="469" t="s">
        <v>136</v>
      </c>
      <c r="AN13" s="470"/>
      <c r="AO13" s="470"/>
      <c r="AP13" s="470"/>
      <c r="AQ13" s="470"/>
      <c r="AR13" s="470"/>
      <c r="AS13" s="470"/>
      <c r="AT13" s="471"/>
      <c r="AU13" s="472" t="s">
        <v>137</v>
      </c>
      <c r="AV13" s="473"/>
      <c r="AW13" s="473"/>
      <c r="AX13" s="473"/>
      <c r="AY13" s="474" t="s">
        <v>138</v>
      </c>
      <c r="AZ13" s="475"/>
      <c r="BA13" s="475"/>
      <c r="BB13" s="475"/>
      <c r="BC13" s="475"/>
      <c r="BD13" s="475"/>
      <c r="BE13" s="475"/>
      <c r="BF13" s="475"/>
      <c r="BG13" s="475"/>
      <c r="BH13" s="475"/>
      <c r="BI13" s="475"/>
      <c r="BJ13" s="475"/>
      <c r="BK13" s="475"/>
      <c r="BL13" s="475"/>
      <c r="BM13" s="476"/>
      <c r="BN13" s="477">
        <v>235723</v>
      </c>
      <c r="BO13" s="478"/>
      <c r="BP13" s="478"/>
      <c r="BQ13" s="478"/>
      <c r="BR13" s="478"/>
      <c r="BS13" s="478"/>
      <c r="BT13" s="478"/>
      <c r="BU13" s="479"/>
      <c r="BV13" s="477">
        <v>-188249</v>
      </c>
      <c r="BW13" s="478"/>
      <c r="BX13" s="478"/>
      <c r="BY13" s="478"/>
      <c r="BZ13" s="478"/>
      <c r="CA13" s="478"/>
      <c r="CB13" s="478"/>
      <c r="CC13" s="479"/>
      <c r="CD13" s="480" t="s">
        <v>139</v>
      </c>
      <c r="CE13" s="481"/>
      <c r="CF13" s="481"/>
      <c r="CG13" s="481"/>
      <c r="CH13" s="481"/>
      <c r="CI13" s="481"/>
      <c r="CJ13" s="481"/>
      <c r="CK13" s="481"/>
      <c r="CL13" s="481"/>
      <c r="CM13" s="481"/>
      <c r="CN13" s="481"/>
      <c r="CO13" s="481"/>
      <c r="CP13" s="481"/>
      <c r="CQ13" s="481"/>
      <c r="CR13" s="481"/>
      <c r="CS13" s="482"/>
      <c r="CT13" s="443">
        <v>10.7</v>
      </c>
      <c r="CU13" s="444"/>
      <c r="CV13" s="444"/>
      <c r="CW13" s="444"/>
      <c r="CX13" s="444"/>
      <c r="CY13" s="444"/>
      <c r="CZ13" s="444"/>
      <c r="DA13" s="445"/>
      <c r="DB13" s="443">
        <v>11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7839</v>
      </c>
      <c r="S14" s="528"/>
      <c r="T14" s="528"/>
      <c r="U14" s="528"/>
      <c r="V14" s="529"/>
      <c r="W14" s="436"/>
      <c r="X14" s="437"/>
      <c r="Y14" s="437"/>
      <c r="Z14" s="437"/>
      <c r="AA14" s="437"/>
      <c r="AB14" s="426"/>
      <c r="AC14" s="530">
        <v>14.6</v>
      </c>
      <c r="AD14" s="531"/>
      <c r="AE14" s="531"/>
      <c r="AF14" s="531"/>
      <c r="AG14" s="532"/>
      <c r="AH14" s="530">
        <v>16.399999999999999</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141</v>
      </c>
      <c r="CE14" s="539"/>
      <c r="CF14" s="539"/>
      <c r="CG14" s="539"/>
      <c r="CH14" s="539"/>
      <c r="CI14" s="539"/>
      <c r="CJ14" s="539"/>
      <c r="CK14" s="539"/>
      <c r="CL14" s="539"/>
      <c r="CM14" s="539"/>
      <c r="CN14" s="539"/>
      <c r="CO14" s="539"/>
      <c r="CP14" s="539"/>
      <c r="CQ14" s="539"/>
      <c r="CR14" s="539"/>
      <c r="CS14" s="540"/>
      <c r="CT14" s="541" t="s">
        <v>125</v>
      </c>
      <c r="CU14" s="542"/>
      <c r="CV14" s="542"/>
      <c r="CW14" s="542"/>
      <c r="CX14" s="542"/>
      <c r="CY14" s="542"/>
      <c r="CZ14" s="542"/>
      <c r="DA14" s="543"/>
      <c r="DB14" s="541" t="s">
        <v>125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7717</v>
      </c>
      <c r="S15" s="528"/>
      <c r="T15" s="528"/>
      <c r="U15" s="528"/>
      <c r="V15" s="529"/>
      <c r="W15" s="456" t="s">
        <v>142</v>
      </c>
      <c r="X15" s="457"/>
      <c r="Y15" s="457"/>
      <c r="Z15" s="457"/>
      <c r="AA15" s="457"/>
      <c r="AB15" s="447"/>
      <c r="AC15" s="497">
        <v>1059</v>
      </c>
      <c r="AD15" s="498"/>
      <c r="AE15" s="498"/>
      <c r="AF15" s="498"/>
      <c r="AG15" s="537"/>
      <c r="AH15" s="497">
        <v>902</v>
      </c>
      <c r="AI15" s="498"/>
      <c r="AJ15" s="498"/>
      <c r="AK15" s="498"/>
      <c r="AL15" s="499"/>
      <c r="AM15" s="469"/>
      <c r="AN15" s="470"/>
      <c r="AO15" s="470"/>
      <c r="AP15" s="470"/>
      <c r="AQ15" s="470"/>
      <c r="AR15" s="470"/>
      <c r="AS15" s="470"/>
      <c r="AT15" s="471"/>
      <c r="AU15" s="472"/>
      <c r="AV15" s="473"/>
      <c r="AW15" s="473"/>
      <c r="AX15" s="473"/>
      <c r="AY15" s="406" t="s">
        <v>143</v>
      </c>
      <c r="AZ15" s="407"/>
      <c r="BA15" s="407"/>
      <c r="BB15" s="407"/>
      <c r="BC15" s="407"/>
      <c r="BD15" s="407"/>
      <c r="BE15" s="407"/>
      <c r="BF15" s="407"/>
      <c r="BG15" s="407"/>
      <c r="BH15" s="407"/>
      <c r="BI15" s="407"/>
      <c r="BJ15" s="407"/>
      <c r="BK15" s="407"/>
      <c r="BL15" s="407"/>
      <c r="BM15" s="408"/>
      <c r="BN15" s="409">
        <v>1003815</v>
      </c>
      <c r="BO15" s="410"/>
      <c r="BP15" s="410"/>
      <c r="BQ15" s="410"/>
      <c r="BR15" s="410"/>
      <c r="BS15" s="410"/>
      <c r="BT15" s="410"/>
      <c r="BU15" s="411"/>
      <c r="BV15" s="409">
        <v>1090610</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47"/>
      <c r="N16" s="547"/>
      <c r="O16" s="547"/>
      <c r="P16" s="547"/>
      <c r="Q16" s="548"/>
      <c r="R16" s="549" t="s">
        <v>146</v>
      </c>
      <c r="S16" s="550"/>
      <c r="T16" s="550"/>
      <c r="U16" s="550"/>
      <c r="V16" s="551"/>
      <c r="W16" s="436"/>
      <c r="X16" s="437"/>
      <c r="Y16" s="437"/>
      <c r="Z16" s="437"/>
      <c r="AA16" s="437"/>
      <c r="AB16" s="426"/>
      <c r="AC16" s="530">
        <v>29.6</v>
      </c>
      <c r="AD16" s="531"/>
      <c r="AE16" s="531"/>
      <c r="AF16" s="531"/>
      <c r="AG16" s="532"/>
      <c r="AH16" s="530">
        <v>25.1</v>
      </c>
      <c r="AI16" s="531"/>
      <c r="AJ16" s="531"/>
      <c r="AK16" s="531"/>
      <c r="AL16" s="533"/>
      <c r="AM16" s="469"/>
      <c r="AN16" s="470"/>
      <c r="AO16" s="470"/>
      <c r="AP16" s="470"/>
      <c r="AQ16" s="470"/>
      <c r="AR16" s="470"/>
      <c r="AS16" s="470"/>
      <c r="AT16" s="471"/>
      <c r="AU16" s="472"/>
      <c r="AV16" s="473"/>
      <c r="AW16" s="473"/>
      <c r="AX16" s="473"/>
      <c r="AY16" s="474" t="s">
        <v>147</v>
      </c>
      <c r="AZ16" s="475"/>
      <c r="BA16" s="475"/>
      <c r="BB16" s="475"/>
      <c r="BC16" s="475"/>
      <c r="BD16" s="475"/>
      <c r="BE16" s="475"/>
      <c r="BF16" s="475"/>
      <c r="BG16" s="475"/>
      <c r="BH16" s="475"/>
      <c r="BI16" s="475"/>
      <c r="BJ16" s="475"/>
      <c r="BK16" s="475"/>
      <c r="BL16" s="475"/>
      <c r="BM16" s="476"/>
      <c r="BN16" s="477">
        <v>3650222</v>
      </c>
      <c r="BO16" s="478"/>
      <c r="BP16" s="478"/>
      <c r="BQ16" s="478"/>
      <c r="BR16" s="478"/>
      <c r="BS16" s="478"/>
      <c r="BT16" s="478"/>
      <c r="BU16" s="479"/>
      <c r="BV16" s="477">
        <v>3639123</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2" t="s">
        <v>148</v>
      </c>
      <c r="N17" s="553"/>
      <c r="O17" s="553"/>
      <c r="P17" s="553"/>
      <c r="Q17" s="554"/>
      <c r="R17" s="549" t="s">
        <v>146</v>
      </c>
      <c r="S17" s="550"/>
      <c r="T17" s="550"/>
      <c r="U17" s="550"/>
      <c r="V17" s="551"/>
      <c r="W17" s="456" t="s">
        <v>149</v>
      </c>
      <c r="X17" s="457"/>
      <c r="Y17" s="457"/>
      <c r="Z17" s="457"/>
      <c r="AA17" s="457"/>
      <c r="AB17" s="447"/>
      <c r="AC17" s="497">
        <v>2000</v>
      </c>
      <c r="AD17" s="498"/>
      <c r="AE17" s="498"/>
      <c r="AF17" s="498"/>
      <c r="AG17" s="537"/>
      <c r="AH17" s="497">
        <v>2109</v>
      </c>
      <c r="AI17" s="498"/>
      <c r="AJ17" s="498"/>
      <c r="AK17" s="498"/>
      <c r="AL17" s="499"/>
      <c r="AM17" s="469"/>
      <c r="AN17" s="470"/>
      <c r="AO17" s="470"/>
      <c r="AP17" s="470"/>
      <c r="AQ17" s="470"/>
      <c r="AR17" s="470"/>
      <c r="AS17" s="470"/>
      <c r="AT17" s="471"/>
      <c r="AU17" s="472"/>
      <c r="AV17" s="473"/>
      <c r="AW17" s="473"/>
      <c r="AX17" s="473"/>
      <c r="AY17" s="474" t="s">
        <v>150</v>
      </c>
      <c r="AZ17" s="475"/>
      <c r="BA17" s="475"/>
      <c r="BB17" s="475"/>
      <c r="BC17" s="475"/>
      <c r="BD17" s="475"/>
      <c r="BE17" s="475"/>
      <c r="BF17" s="475"/>
      <c r="BG17" s="475"/>
      <c r="BH17" s="475"/>
      <c r="BI17" s="475"/>
      <c r="BJ17" s="475"/>
      <c r="BK17" s="475"/>
      <c r="BL17" s="475"/>
      <c r="BM17" s="476"/>
      <c r="BN17" s="477">
        <v>1286982</v>
      </c>
      <c r="BO17" s="478"/>
      <c r="BP17" s="478"/>
      <c r="BQ17" s="478"/>
      <c r="BR17" s="478"/>
      <c r="BS17" s="478"/>
      <c r="BT17" s="478"/>
      <c r="BU17" s="479"/>
      <c r="BV17" s="477">
        <v>1395009</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43.11</v>
      </c>
      <c r="M18" s="559"/>
      <c r="N18" s="559"/>
      <c r="O18" s="559"/>
      <c r="P18" s="559"/>
      <c r="Q18" s="559"/>
      <c r="R18" s="560"/>
      <c r="S18" s="560"/>
      <c r="T18" s="560"/>
      <c r="U18" s="560"/>
      <c r="V18" s="561"/>
      <c r="W18" s="458"/>
      <c r="X18" s="459"/>
      <c r="Y18" s="459"/>
      <c r="Z18" s="459"/>
      <c r="AA18" s="459"/>
      <c r="AB18" s="450"/>
      <c r="AC18" s="562">
        <v>55.8</v>
      </c>
      <c r="AD18" s="563"/>
      <c r="AE18" s="563"/>
      <c r="AF18" s="563"/>
      <c r="AG18" s="564"/>
      <c r="AH18" s="562">
        <v>58.6</v>
      </c>
      <c r="AI18" s="563"/>
      <c r="AJ18" s="563"/>
      <c r="AK18" s="563"/>
      <c r="AL18" s="565"/>
      <c r="AM18" s="469"/>
      <c r="AN18" s="470"/>
      <c r="AO18" s="470"/>
      <c r="AP18" s="470"/>
      <c r="AQ18" s="470"/>
      <c r="AR18" s="470"/>
      <c r="AS18" s="470"/>
      <c r="AT18" s="471"/>
      <c r="AU18" s="472"/>
      <c r="AV18" s="473"/>
      <c r="AW18" s="473"/>
      <c r="AX18" s="473"/>
      <c r="AY18" s="474" t="s">
        <v>152</v>
      </c>
      <c r="AZ18" s="475"/>
      <c r="BA18" s="475"/>
      <c r="BB18" s="475"/>
      <c r="BC18" s="475"/>
      <c r="BD18" s="475"/>
      <c r="BE18" s="475"/>
      <c r="BF18" s="475"/>
      <c r="BG18" s="475"/>
      <c r="BH18" s="475"/>
      <c r="BI18" s="475"/>
      <c r="BJ18" s="475"/>
      <c r="BK18" s="475"/>
      <c r="BL18" s="475"/>
      <c r="BM18" s="476"/>
      <c r="BN18" s="477">
        <v>3757360</v>
      </c>
      <c r="BO18" s="478"/>
      <c r="BP18" s="478"/>
      <c r="BQ18" s="478"/>
      <c r="BR18" s="478"/>
      <c r="BS18" s="478"/>
      <c r="BT18" s="478"/>
      <c r="BU18" s="479"/>
      <c r="BV18" s="477">
        <v>3745331</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185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154</v>
      </c>
      <c r="AZ19" s="475"/>
      <c r="BA19" s="475"/>
      <c r="BB19" s="475"/>
      <c r="BC19" s="475"/>
      <c r="BD19" s="475"/>
      <c r="BE19" s="475"/>
      <c r="BF19" s="475"/>
      <c r="BG19" s="475"/>
      <c r="BH19" s="475"/>
      <c r="BI19" s="475"/>
      <c r="BJ19" s="475"/>
      <c r="BK19" s="475"/>
      <c r="BL19" s="475"/>
      <c r="BM19" s="476"/>
      <c r="BN19" s="477">
        <v>5661219</v>
      </c>
      <c r="BO19" s="478"/>
      <c r="BP19" s="478"/>
      <c r="BQ19" s="478"/>
      <c r="BR19" s="478"/>
      <c r="BS19" s="478"/>
      <c r="BT19" s="478"/>
      <c r="BU19" s="479"/>
      <c r="BV19" s="477">
        <v>5344990</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3898</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2" t="s">
        <v>1</v>
      </c>
      <c r="F22" s="457"/>
      <c r="G22" s="457"/>
      <c r="H22" s="457"/>
      <c r="I22" s="457"/>
      <c r="J22" s="457"/>
      <c r="K22" s="447"/>
      <c r="L22" s="452" t="s">
        <v>158</v>
      </c>
      <c r="M22" s="457"/>
      <c r="N22" s="457"/>
      <c r="O22" s="457"/>
      <c r="P22" s="447"/>
      <c r="Q22" s="589" t="s">
        <v>159</v>
      </c>
      <c r="R22" s="590"/>
      <c r="S22" s="590"/>
      <c r="T22" s="590"/>
      <c r="U22" s="590"/>
      <c r="V22" s="591"/>
      <c r="W22" s="595" t="s">
        <v>160</v>
      </c>
      <c r="X22" s="581"/>
      <c r="Y22" s="582"/>
      <c r="Z22" s="452" t="s">
        <v>1</v>
      </c>
      <c r="AA22" s="457"/>
      <c r="AB22" s="457"/>
      <c r="AC22" s="457"/>
      <c r="AD22" s="457"/>
      <c r="AE22" s="457"/>
      <c r="AF22" s="457"/>
      <c r="AG22" s="447"/>
      <c r="AH22" s="600" t="s">
        <v>161</v>
      </c>
      <c r="AI22" s="457"/>
      <c r="AJ22" s="457"/>
      <c r="AK22" s="457"/>
      <c r="AL22" s="447"/>
      <c r="AM22" s="600" t="s">
        <v>162</v>
      </c>
      <c r="AN22" s="601"/>
      <c r="AO22" s="601"/>
      <c r="AP22" s="601"/>
      <c r="AQ22" s="601"/>
      <c r="AR22" s="602"/>
      <c r="AS22" s="589" t="s">
        <v>159</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163</v>
      </c>
      <c r="AZ23" s="407"/>
      <c r="BA23" s="407"/>
      <c r="BB23" s="407"/>
      <c r="BC23" s="407"/>
      <c r="BD23" s="407"/>
      <c r="BE23" s="407"/>
      <c r="BF23" s="407"/>
      <c r="BG23" s="407"/>
      <c r="BH23" s="407"/>
      <c r="BI23" s="407"/>
      <c r="BJ23" s="407"/>
      <c r="BK23" s="407"/>
      <c r="BL23" s="407"/>
      <c r="BM23" s="408"/>
      <c r="BN23" s="477">
        <v>9336940</v>
      </c>
      <c r="BO23" s="478"/>
      <c r="BP23" s="478"/>
      <c r="BQ23" s="478"/>
      <c r="BR23" s="478"/>
      <c r="BS23" s="478"/>
      <c r="BT23" s="478"/>
      <c r="BU23" s="479"/>
      <c r="BV23" s="477">
        <v>9362398</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0"/>
      <c r="G24" s="470"/>
      <c r="H24" s="470"/>
      <c r="I24" s="470"/>
      <c r="J24" s="470"/>
      <c r="K24" s="471"/>
      <c r="L24" s="497">
        <v>1</v>
      </c>
      <c r="M24" s="498"/>
      <c r="N24" s="498"/>
      <c r="O24" s="498"/>
      <c r="P24" s="537"/>
      <c r="Q24" s="497">
        <v>7020</v>
      </c>
      <c r="R24" s="498"/>
      <c r="S24" s="498"/>
      <c r="T24" s="498"/>
      <c r="U24" s="498"/>
      <c r="V24" s="537"/>
      <c r="W24" s="596"/>
      <c r="X24" s="584"/>
      <c r="Y24" s="585"/>
      <c r="Z24" s="496" t="s">
        <v>165</v>
      </c>
      <c r="AA24" s="470"/>
      <c r="AB24" s="470"/>
      <c r="AC24" s="470"/>
      <c r="AD24" s="470"/>
      <c r="AE24" s="470"/>
      <c r="AF24" s="470"/>
      <c r="AG24" s="471"/>
      <c r="AH24" s="497">
        <v>79</v>
      </c>
      <c r="AI24" s="498"/>
      <c r="AJ24" s="498"/>
      <c r="AK24" s="498"/>
      <c r="AL24" s="537"/>
      <c r="AM24" s="497">
        <v>243004</v>
      </c>
      <c r="AN24" s="498"/>
      <c r="AO24" s="498"/>
      <c r="AP24" s="498"/>
      <c r="AQ24" s="498"/>
      <c r="AR24" s="537"/>
      <c r="AS24" s="497">
        <v>3076</v>
      </c>
      <c r="AT24" s="498"/>
      <c r="AU24" s="498"/>
      <c r="AV24" s="498"/>
      <c r="AW24" s="498"/>
      <c r="AX24" s="499"/>
      <c r="AY24" s="608" t="s">
        <v>166</v>
      </c>
      <c r="AZ24" s="609"/>
      <c r="BA24" s="609"/>
      <c r="BB24" s="609"/>
      <c r="BC24" s="609"/>
      <c r="BD24" s="609"/>
      <c r="BE24" s="609"/>
      <c r="BF24" s="609"/>
      <c r="BG24" s="609"/>
      <c r="BH24" s="609"/>
      <c r="BI24" s="609"/>
      <c r="BJ24" s="609"/>
      <c r="BK24" s="609"/>
      <c r="BL24" s="609"/>
      <c r="BM24" s="610"/>
      <c r="BN24" s="477">
        <v>6742230</v>
      </c>
      <c r="BO24" s="478"/>
      <c r="BP24" s="478"/>
      <c r="BQ24" s="478"/>
      <c r="BR24" s="478"/>
      <c r="BS24" s="478"/>
      <c r="BT24" s="478"/>
      <c r="BU24" s="479"/>
      <c r="BV24" s="477">
        <v>6603756</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0"/>
      <c r="G25" s="470"/>
      <c r="H25" s="470"/>
      <c r="I25" s="470"/>
      <c r="J25" s="470"/>
      <c r="K25" s="471"/>
      <c r="L25" s="497">
        <v>1</v>
      </c>
      <c r="M25" s="498"/>
      <c r="N25" s="498"/>
      <c r="O25" s="498"/>
      <c r="P25" s="537"/>
      <c r="Q25" s="497">
        <v>6030</v>
      </c>
      <c r="R25" s="498"/>
      <c r="S25" s="498"/>
      <c r="T25" s="498"/>
      <c r="U25" s="498"/>
      <c r="V25" s="537"/>
      <c r="W25" s="596"/>
      <c r="X25" s="584"/>
      <c r="Y25" s="585"/>
      <c r="Z25" s="496" t="s">
        <v>168</v>
      </c>
      <c r="AA25" s="470"/>
      <c r="AB25" s="470"/>
      <c r="AC25" s="470"/>
      <c r="AD25" s="470"/>
      <c r="AE25" s="470"/>
      <c r="AF25" s="470"/>
      <c r="AG25" s="471"/>
      <c r="AH25" s="497" t="s">
        <v>169</v>
      </c>
      <c r="AI25" s="498"/>
      <c r="AJ25" s="498"/>
      <c r="AK25" s="498"/>
      <c r="AL25" s="537"/>
      <c r="AM25" s="497" t="s">
        <v>170</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179310</v>
      </c>
      <c r="BO25" s="410"/>
      <c r="BP25" s="410"/>
      <c r="BQ25" s="410"/>
      <c r="BR25" s="410"/>
      <c r="BS25" s="410"/>
      <c r="BT25" s="410"/>
      <c r="BU25" s="411"/>
      <c r="BV25" s="409">
        <v>119584</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0"/>
      <c r="G26" s="470"/>
      <c r="H26" s="470"/>
      <c r="I26" s="470"/>
      <c r="J26" s="470"/>
      <c r="K26" s="471"/>
      <c r="L26" s="497">
        <v>1</v>
      </c>
      <c r="M26" s="498"/>
      <c r="N26" s="498"/>
      <c r="O26" s="498"/>
      <c r="P26" s="537"/>
      <c r="Q26" s="497">
        <v>5660</v>
      </c>
      <c r="R26" s="498"/>
      <c r="S26" s="498"/>
      <c r="T26" s="498"/>
      <c r="U26" s="498"/>
      <c r="V26" s="537"/>
      <c r="W26" s="596"/>
      <c r="X26" s="584"/>
      <c r="Y26" s="585"/>
      <c r="Z26" s="496" t="s">
        <v>174</v>
      </c>
      <c r="AA26" s="614"/>
      <c r="AB26" s="614"/>
      <c r="AC26" s="614"/>
      <c r="AD26" s="614"/>
      <c r="AE26" s="614"/>
      <c r="AF26" s="614"/>
      <c r="AG26" s="615"/>
      <c r="AH26" s="497" t="s">
        <v>125</v>
      </c>
      <c r="AI26" s="498"/>
      <c r="AJ26" s="498"/>
      <c r="AK26" s="498"/>
      <c r="AL26" s="537"/>
      <c r="AM26" s="497" t="s">
        <v>175</v>
      </c>
      <c r="AN26" s="498"/>
      <c r="AO26" s="498"/>
      <c r="AP26" s="498"/>
      <c r="AQ26" s="498"/>
      <c r="AR26" s="537"/>
      <c r="AS26" s="497" t="s">
        <v>170</v>
      </c>
      <c r="AT26" s="498"/>
      <c r="AU26" s="498"/>
      <c r="AV26" s="498"/>
      <c r="AW26" s="498"/>
      <c r="AX26" s="499"/>
      <c r="AY26" s="480" t="s">
        <v>176</v>
      </c>
      <c r="AZ26" s="481"/>
      <c r="BA26" s="481"/>
      <c r="BB26" s="481"/>
      <c r="BC26" s="481"/>
      <c r="BD26" s="481"/>
      <c r="BE26" s="481"/>
      <c r="BF26" s="481"/>
      <c r="BG26" s="481"/>
      <c r="BH26" s="481"/>
      <c r="BI26" s="481"/>
      <c r="BJ26" s="481"/>
      <c r="BK26" s="481"/>
      <c r="BL26" s="481"/>
      <c r="BM26" s="482"/>
      <c r="BN26" s="477" t="s">
        <v>171</v>
      </c>
      <c r="BO26" s="478"/>
      <c r="BP26" s="478"/>
      <c r="BQ26" s="478"/>
      <c r="BR26" s="478"/>
      <c r="BS26" s="478"/>
      <c r="BT26" s="478"/>
      <c r="BU26" s="479"/>
      <c r="BV26" s="477" t="s">
        <v>177</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0"/>
      <c r="G27" s="470"/>
      <c r="H27" s="470"/>
      <c r="I27" s="470"/>
      <c r="J27" s="470"/>
      <c r="K27" s="471"/>
      <c r="L27" s="497">
        <v>1</v>
      </c>
      <c r="M27" s="498"/>
      <c r="N27" s="498"/>
      <c r="O27" s="498"/>
      <c r="P27" s="537"/>
      <c r="Q27" s="497">
        <v>2890</v>
      </c>
      <c r="R27" s="498"/>
      <c r="S27" s="498"/>
      <c r="T27" s="498"/>
      <c r="U27" s="498"/>
      <c r="V27" s="537"/>
      <c r="W27" s="596"/>
      <c r="X27" s="584"/>
      <c r="Y27" s="585"/>
      <c r="Z27" s="496" t="s">
        <v>179</v>
      </c>
      <c r="AA27" s="470"/>
      <c r="AB27" s="470"/>
      <c r="AC27" s="470"/>
      <c r="AD27" s="470"/>
      <c r="AE27" s="470"/>
      <c r="AF27" s="470"/>
      <c r="AG27" s="471"/>
      <c r="AH27" s="497">
        <v>4</v>
      </c>
      <c r="AI27" s="498"/>
      <c r="AJ27" s="498"/>
      <c r="AK27" s="498"/>
      <c r="AL27" s="537"/>
      <c r="AM27" s="497">
        <v>13319</v>
      </c>
      <c r="AN27" s="498"/>
      <c r="AO27" s="498"/>
      <c r="AP27" s="498"/>
      <c r="AQ27" s="498"/>
      <c r="AR27" s="537"/>
      <c r="AS27" s="497">
        <v>3330</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1">
        <v>361044</v>
      </c>
      <c r="BO27" s="612"/>
      <c r="BP27" s="612"/>
      <c r="BQ27" s="612"/>
      <c r="BR27" s="612"/>
      <c r="BS27" s="612"/>
      <c r="BT27" s="612"/>
      <c r="BU27" s="613"/>
      <c r="BV27" s="611">
        <v>361044</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0"/>
      <c r="G28" s="470"/>
      <c r="H28" s="470"/>
      <c r="I28" s="470"/>
      <c r="J28" s="470"/>
      <c r="K28" s="471"/>
      <c r="L28" s="497">
        <v>1</v>
      </c>
      <c r="M28" s="498"/>
      <c r="N28" s="498"/>
      <c r="O28" s="498"/>
      <c r="P28" s="537"/>
      <c r="Q28" s="497">
        <v>2350</v>
      </c>
      <c r="R28" s="498"/>
      <c r="S28" s="498"/>
      <c r="T28" s="498"/>
      <c r="U28" s="498"/>
      <c r="V28" s="537"/>
      <c r="W28" s="596"/>
      <c r="X28" s="584"/>
      <c r="Y28" s="585"/>
      <c r="Z28" s="496" t="s">
        <v>182</v>
      </c>
      <c r="AA28" s="470"/>
      <c r="AB28" s="470"/>
      <c r="AC28" s="470"/>
      <c r="AD28" s="470"/>
      <c r="AE28" s="470"/>
      <c r="AF28" s="470"/>
      <c r="AG28" s="471"/>
      <c r="AH28" s="497" t="s">
        <v>175</v>
      </c>
      <c r="AI28" s="498"/>
      <c r="AJ28" s="498"/>
      <c r="AK28" s="498"/>
      <c r="AL28" s="537"/>
      <c r="AM28" s="497" t="s">
        <v>175</v>
      </c>
      <c r="AN28" s="498"/>
      <c r="AO28" s="498"/>
      <c r="AP28" s="498"/>
      <c r="AQ28" s="498"/>
      <c r="AR28" s="537"/>
      <c r="AS28" s="497" t="s">
        <v>125</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2372712</v>
      </c>
      <c r="BO28" s="410"/>
      <c r="BP28" s="410"/>
      <c r="BQ28" s="410"/>
      <c r="BR28" s="410"/>
      <c r="BS28" s="410"/>
      <c r="BT28" s="410"/>
      <c r="BU28" s="411"/>
      <c r="BV28" s="409">
        <v>2418687</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0"/>
      <c r="G29" s="470"/>
      <c r="H29" s="470"/>
      <c r="I29" s="470"/>
      <c r="J29" s="470"/>
      <c r="K29" s="471"/>
      <c r="L29" s="497">
        <v>10</v>
      </c>
      <c r="M29" s="498"/>
      <c r="N29" s="498"/>
      <c r="O29" s="498"/>
      <c r="P29" s="537"/>
      <c r="Q29" s="497">
        <v>2100</v>
      </c>
      <c r="R29" s="498"/>
      <c r="S29" s="498"/>
      <c r="T29" s="498"/>
      <c r="U29" s="498"/>
      <c r="V29" s="537"/>
      <c r="W29" s="597"/>
      <c r="X29" s="598"/>
      <c r="Y29" s="599"/>
      <c r="Z29" s="496" t="s">
        <v>185</v>
      </c>
      <c r="AA29" s="470"/>
      <c r="AB29" s="470"/>
      <c r="AC29" s="470"/>
      <c r="AD29" s="470"/>
      <c r="AE29" s="470"/>
      <c r="AF29" s="470"/>
      <c r="AG29" s="471"/>
      <c r="AH29" s="497">
        <v>83</v>
      </c>
      <c r="AI29" s="498"/>
      <c r="AJ29" s="498"/>
      <c r="AK29" s="498"/>
      <c r="AL29" s="537"/>
      <c r="AM29" s="497">
        <v>256323</v>
      </c>
      <c r="AN29" s="498"/>
      <c r="AO29" s="498"/>
      <c r="AP29" s="498"/>
      <c r="AQ29" s="498"/>
      <c r="AR29" s="537"/>
      <c r="AS29" s="497">
        <v>3088</v>
      </c>
      <c r="AT29" s="498"/>
      <c r="AU29" s="498"/>
      <c r="AV29" s="498"/>
      <c r="AW29" s="498"/>
      <c r="AX29" s="499"/>
      <c r="AY29" s="625"/>
      <c r="AZ29" s="626"/>
      <c r="BA29" s="626"/>
      <c r="BB29" s="627"/>
      <c r="BC29" s="474" t="s">
        <v>186</v>
      </c>
      <c r="BD29" s="475"/>
      <c r="BE29" s="475"/>
      <c r="BF29" s="475"/>
      <c r="BG29" s="475"/>
      <c r="BH29" s="475"/>
      <c r="BI29" s="475"/>
      <c r="BJ29" s="475"/>
      <c r="BK29" s="475"/>
      <c r="BL29" s="475"/>
      <c r="BM29" s="476"/>
      <c r="BN29" s="477">
        <v>569808</v>
      </c>
      <c r="BO29" s="478"/>
      <c r="BP29" s="478"/>
      <c r="BQ29" s="478"/>
      <c r="BR29" s="478"/>
      <c r="BS29" s="478"/>
      <c r="BT29" s="478"/>
      <c r="BU29" s="479"/>
      <c r="BV29" s="477">
        <v>1010989</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187</v>
      </c>
      <c r="X30" s="620"/>
      <c r="Y30" s="620"/>
      <c r="Z30" s="620"/>
      <c r="AA30" s="620"/>
      <c r="AB30" s="620"/>
      <c r="AC30" s="620"/>
      <c r="AD30" s="620"/>
      <c r="AE30" s="620"/>
      <c r="AF30" s="620"/>
      <c r="AG30" s="621"/>
      <c r="AH30" s="562">
        <v>93.7</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44</v>
      </c>
      <c r="BD30" s="609"/>
      <c r="BE30" s="609"/>
      <c r="BF30" s="609"/>
      <c r="BG30" s="609"/>
      <c r="BH30" s="609"/>
      <c r="BI30" s="609"/>
      <c r="BJ30" s="609"/>
      <c r="BK30" s="609"/>
      <c r="BL30" s="609"/>
      <c r="BM30" s="610"/>
      <c r="BN30" s="611">
        <v>2954720</v>
      </c>
      <c r="BO30" s="612"/>
      <c r="BP30" s="612"/>
      <c r="BQ30" s="612"/>
      <c r="BR30" s="612"/>
      <c r="BS30" s="612"/>
      <c r="BT30" s="612"/>
      <c r="BU30" s="613"/>
      <c r="BV30" s="611">
        <v>2848324</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64" t="s">
        <v>194</v>
      </c>
      <c r="D33" s="464"/>
      <c r="E33" s="435" t="s">
        <v>195</v>
      </c>
      <c r="F33" s="435"/>
      <c r="G33" s="435"/>
      <c r="H33" s="435"/>
      <c r="I33" s="435"/>
      <c r="J33" s="435"/>
      <c r="K33" s="435"/>
      <c r="L33" s="435"/>
      <c r="M33" s="435"/>
      <c r="N33" s="435"/>
      <c r="O33" s="435"/>
      <c r="P33" s="435"/>
      <c r="Q33" s="435"/>
      <c r="R33" s="435"/>
      <c r="S33" s="435"/>
      <c r="T33" s="195"/>
      <c r="U33" s="464" t="s">
        <v>196</v>
      </c>
      <c r="V33" s="464"/>
      <c r="W33" s="435" t="s">
        <v>197</v>
      </c>
      <c r="X33" s="435"/>
      <c r="Y33" s="435"/>
      <c r="Z33" s="435"/>
      <c r="AA33" s="435"/>
      <c r="AB33" s="435"/>
      <c r="AC33" s="435"/>
      <c r="AD33" s="435"/>
      <c r="AE33" s="435"/>
      <c r="AF33" s="435"/>
      <c r="AG33" s="435"/>
      <c r="AH33" s="435"/>
      <c r="AI33" s="435"/>
      <c r="AJ33" s="435"/>
      <c r="AK33" s="435"/>
      <c r="AL33" s="195"/>
      <c r="AM33" s="464" t="s">
        <v>198</v>
      </c>
      <c r="AN33" s="464"/>
      <c r="AO33" s="435" t="s">
        <v>199</v>
      </c>
      <c r="AP33" s="435"/>
      <c r="AQ33" s="435"/>
      <c r="AR33" s="435"/>
      <c r="AS33" s="435"/>
      <c r="AT33" s="435"/>
      <c r="AU33" s="435"/>
      <c r="AV33" s="435"/>
      <c r="AW33" s="435"/>
      <c r="AX33" s="435"/>
      <c r="AY33" s="435"/>
      <c r="AZ33" s="435"/>
      <c r="BA33" s="435"/>
      <c r="BB33" s="435"/>
      <c r="BC33" s="435"/>
      <c r="BD33" s="196"/>
      <c r="BE33" s="435" t="s">
        <v>200</v>
      </c>
      <c r="BF33" s="435"/>
      <c r="BG33" s="435" t="s">
        <v>201</v>
      </c>
      <c r="BH33" s="435"/>
      <c r="BI33" s="435"/>
      <c r="BJ33" s="435"/>
      <c r="BK33" s="435"/>
      <c r="BL33" s="435"/>
      <c r="BM33" s="435"/>
      <c r="BN33" s="435"/>
      <c r="BO33" s="435"/>
      <c r="BP33" s="435"/>
      <c r="BQ33" s="435"/>
      <c r="BR33" s="435"/>
      <c r="BS33" s="435"/>
      <c r="BT33" s="435"/>
      <c r="BU33" s="435"/>
      <c r="BV33" s="196"/>
      <c r="BW33" s="464" t="s">
        <v>200</v>
      </c>
      <c r="BX33" s="464"/>
      <c r="BY33" s="435" t="s">
        <v>202</v>
      </c>
      <c r="BZ33" s="435"/>
      <c r="CA33" s="435"/>
      <c r="CB33" s="435"/>
      <c r="CC33" s="435"/>
      <c r="CD33" s="435"/>
      <c r="CE33" s="435"/>
      <c r="CF33" s="435"/>
      <c r="CG33" s="435"/>
      <c r="CH33" s="435"/>
      <c r="CI33" s="435"/>
      <c r="CJ33" s="435"/>
      <c r="CK33" s="435"/>
      <c r="CL33" s="435"/>
      <c r="CM33" s="435"/>
      <c r="CN33" s="195"/>
      <c r="CO33" s="464" t="s">
        <v>203</v>
      </c>
      <c r="CP33" s="464"/>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港湾管理特別会計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漁港管理特別会計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IF('各会計、関係団体の財政状況及び健全化判断比率'!B34="","",'各会計、関係団体の財政状況及び健全化判断比率'!B34)</f>
        <v>漁業集落排水事業特別会計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干拓地管理特別会計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IF('各会計、関係団体の財政状況及び健全化判断比率'!B35="","",'各会計、関係団体の財政状況及び健全化判断比率'!B35)</f>
        <v>交通事業特別会計</v>
      </c>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210</v>
      </c>
    </row>
    <row r="50" spans="5:5">
      <c r="E50" s="167" t="s">
        <v>211</v>
      </c>
    </row>
    <row r="51" spans="5:5">
      <c r="E51" s="167" t="s">
        <v>212</v>
      </c>
    </row>
    <row r="52" spans="5:5">
      <c r="E52" s="167" t="s">
        <v>213</v>
      </c>
    </row>
    <row r="53" spans="5:5">
      <c r="E53" s="167" t="s">
        <v>214</v>
      </c>
    </row>
    <row r="54" spans="5:5"/>
    <row r="55" spans="5:5"/>
    <row r="56" spans="5:5"/>
    <row r="57" spans="5:5" hidden="1"/>
    <row r="58" spans="5:5" hidden="1"/>
    <row r="59" spans="5:5" hidden="1"/>
  </sheetData>
  <sheetProtection algorithmName="SHA-512" hashValue="fSi0C1YY4EKmq/HIFFGvepIFXj36+LrPto5sbK3UJPz6bZezMN7IiX3rnkWw/rps0W3o5JIotQM7ssOUl/ac5Q==" saltValue="8MxzeBEh6bPwSeR41ani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560</v>
      </c>
      <c r="D34" s="1224"/>
      <c r="E34" s="1225"/>
      <c r="F34" s="32">
        <v>4.96</v>
      </c>
      <c r="G34" s="33">
        <v>4.29</v>
      </c>
      <c r="H34" s="33">
        <v>4.59</v>
      </c>
      <c r="I34" s="33">
        <v>6.81</v>
      </c>
      <c r="J34" s="34">
        <v>3.19</v>
      </c>
      <c r="K34" s="22"/>
      <c r="L34" s="22"/>
      <c r="M34" s="22"/>
      <c r="N34" s="22"/>
      <c r="O34" s="22"/>
      <c r="P34" s="22"/>
    </row>
    <row r="35" spans="1:16" ht="39" customHeight="1">
      <c r="A35" s="22"/>
      <c r="B35" s="35"/>
      <c r="C35" s="1218" t="s">
        <v>561</v>
      </c>
      <c r="D35" s="1219"/>
      <c r="E35" s="1220"/>
      <c r="F35" s="36">
        <v>0.73</v>
      </c>
      <c r="G35" s="37">
        <v>1.33</v>
      </c>
      <c r="H35" s="37">
        <v>1.29</v>
      </c>
      <c r="I35" s="37">
        <v>1.07</v>
      </c>
      <c r="J35" s="38">
        <v>1.42</v>
      </c>
      <c r="K35" s="22"/>
      <c r="L35" s="22"/>
      <c r="M35" s="22"/>
      <c r="N35" s="22"/>
      <c r="O35" s="22"/>
      <c r="P35" s="22"/>
    </row>
    <row r="36" spans="1:16" ht="39" customHeight="1">
      <c r="A36" s="22"/>
      <c r="B36" s="35"/>
      <c r="C36" s="1218" t="s">
        <v>562</v>
      </c>
      <c r="D36" s="1219"/>
      <c r="E36" s="1220"/>
      <c r="F36" s="36" t="s">
        <v>512</v>
      </c>
      <c r="G36" s="37" t="s">
        <v>512</v>
      </c>
      <c r="H36" s="37" t="s">
        <v>512</v>
      </c>
      <c r="I36" s="37" t="s">
        <v>512</v>
      </c>
      <c r="J36" s="38">
        <v>1</v>
      </c>
      <c r="K36" s="22"/>
      <c r="L36" s="22"/>
      <c r="M36" s="22"/>
      <c r="N36" s="22"/>
      <c r="O36" s="22"/>
      <c r="P36" s="22"/>
    </row>
    <row r="37" spans="1:16" ht="39" customHeight="1">
      <c r="A37" s="22"/>
      <c r="B37" s="35"/>
      <c r="C37" s="1218" t="s">
        <v>563</v>
      </c>
      <c r="D37" s="1219"/>
      <c r="E37" s="1220"/>
      <c r="F37" s="36">
        <v>1.42</v>
      </c>
      <c r="G37" s="37">
        <v>0.53</v>
      </c>
      <c r="H37" s="37">
        <v>0.28000000000000003</v>
      </c>
      <c r="I37" s="37">
        <v>0.26</v>
      </c>
      <c r="J37" s="38">
        <v>0.4</v>
      </c>
      <c r="K37" s="22"/>
      <c r="L37" s="22"/>
      <c r="M37" s="22"/>
      <c r="N37" s="22"/>
      <c r="O37" s="22"/>
      <c r="P37" s="22"/>
    </row>
    <row r="38" spans="1:16" ht="39" customHeight="1">
      <c r="A38" s="22"/>
      <c r="B38" s="35"/>
      <c r="C38" s="1218" t="s">
        <v>564</v>
      </c>
      <c r="D38" s="1219"/>
      <c r="E38" s="1220"/>
      <c r="F38" s="36">
        <v>0.04</v>
      </c>
      <c r="G38" s="37">
        <v>7.0000000000000007E-2</v>
      </c>
      <c r="H38" s="37">
        <v>0.13</v>
      </c>
      <c r="I38" s="37">
        <v>0.15</v>
      </c>
      <c r="J38" s="38">
        <v>0.11</v>
      </c>
      <c r="K38" s="22"/>
      <c r="L38" s="22"/>
      <c r="M38" s="22"/>
      <c r="N38" s="22"/>
      <c r="O38" s="22"/>
      <c r="P38" s="22"/>
    </row>
    <row r="39" spans="1:16" ht="39" customHeight="1">
      <c r="A39" s="22"/>
      <c r="B39" s="35"/>
      <c r="C39" s="1218" t="s">
        <v>565</v>
      </c>
      <c r="D39" s="1219"/>
      <c r="E39" s="1220"/>
      <c r="F39" s="36">
        <v>0.28000000000000003</v>
      </c>
      <c r="G39" s="37">
        <v>0.16</v>
      </c>
      <c r="H39" s="37">
        <v>0.16</v>
      </c>
      <c r="I39" s="37">
        <v>0.23</v>
      </c>
      <c r="J39" s="38">
        <v>0.1</v>
      </c>
      <c r="K39" s="22"/>
      <c r="L39" s="22"/>
      <c r="M39" s="22"/>
      <c r="N39" s="22"/>
      <c r="O39" s="22"/>
      <c r="P39" s="22"/>
    </row>
    <row r="40" spans="1:16" ht="39" customHeight="1">
      <c r="A40" s="22"/>
      <c r="B40" s="35"/>
      <c r="C40" s="1218" t="s">
        <v>566</v>
      </c>
      <c r="D40" s="1219"/>
      <c r="E40" s="1220"/>
      <c r="F40" s="36">
        <v>7.0000000000000007E-2</v>
      </c>
      <c r="G40" s="37">
        <v>0.06</v>
      </c>
      <c r="H40" s="37">
        <v>0.06</v>
      </c>
      <c r="I40" s="37">
        <v>0.2</v>
      </c>
      <c r="J40" s="38">
        <v>0.06</v>
      </c>
      <c r="K40" s="22"/>
      <c r="L40" s="22"/>
      <c r="M40" s="22"/>
      <c r="N40" s="22"/>
      <c r="O40" s="22"/>
      <c r="P40" s="22"/>
    </row>
    <row r="41" spans="1:16" ht="39" customHeight="1">
      <c r="A41" s="22"/>
      <c r="B41" s="35"/>
      <c r="C41" s="1218" t="s">
        <v>567</v>
      </c>
      <c r="D41" s="1219"/>
      <c r="E41" s="1220"/>
      <c r="F41" s="36">
        <v>0.08</v>
      </c>
      <c r="G41" s="37">
        <v>0.08</v>
      </c>
      <c r="H41" s="37">
        <v>0.12</v>
      </c>
      <c r="I41" s="37">
        <v>0.2</v>
      </c>
      <c r="J41" s="38">
        <v>0.05</v>
      </c>
      <c r="K41" s="22"/>
      <c r="L41" s="22"/>
      <c r="M41" s="22"/>
      <c r="N41" s="22"/>
      <c r="O41" s="22"/>
      <c r="P41" s="22"/>
    </row>
    <row r="42" spans="1:16" ht="39" customHeight="1">
      <c r="A42" s="22"/>
      <c r="B42" s="39"/>
      <c r="C42" s="1218" t="s">
        <v>568</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569</v>
      </c>
      <c r="D43" s="1222"/>
      <c r="E43" s="1223"/>
      <c r="F43" s="41">
        <v>0.39</v>
      </c>
      <c r="G43" s="42">
        <v>0.64</v>
      </c>
      <c r="H43" s="42">
        <v>0.4</v>
      </c>
      <c r="I43" s="42">
        <v>1.02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hykDynD0XJVEK+XRVNvV65dLB2h41QveV8zOlKD810ii2GNmTlLGao770jJVH53N0N01TU7kp1n/Y411BJPZQ==" saltValue="FWIznNg6efF7uWVObiZA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1709</v>
      </c>
      <c r="L45" s="60">
        <v>1657</v>
      </c>
      <c r="M45" s="60">
        <v>1496</v>
      </c>
      <c r="N45" s="60">
        <v>1351</v>
      </c>
      <c r="O45" s="61">
        <v>1295</v>
      </c>
      <c r="P45" s="48"/>
      <c r="Q45" s="48"/>
      <c r="R45" s="48"/>
      <c r="S45" s="48"/>
      <c r="T45" s="48"/>
      <c r="U45" s="48"/>
    </row>
    <row r="46" spans="1:21" ht="30.75" customHeight="1">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15</v>
      </c>
      <c r="F48" s="1228"/>
      <c r="G48" s="1228"/>
      <c r="H48" s="1228"/>
      <c r="I48" s="1228"/>
      <c r="J48" s="1229"/>
      <c r="K48" s="63">
        <v>119</v>
      </c>
      <c r="L48" s="64">
        <v>118</v>
      </c>
      <c r="M48" s="64">
        <v>117</v>
      </c>
      <c r="N48" s="64">
        <v>130</v>
      </c>
      <c r="O48" s="65">
        <v>157</v>
      </c>
      <c r="P48" s="48"/>
      <c r="Q48" s="48"/>
      <c r="R48" s="48"/>
      <c r="S48" s="48"/>
      <c r="T48" s="48"/>
      <c r="U48" s="48"/>
    </row>
    <row r="49" spans="1:21" ht="30.75" customHeight="1">
      <c r="A49" s="48"/>
      <c r="B49" s="1236"/>
      <c r="C49" s="1237"/>
      <c r="D49" s="62"/>
      <c r="E49" s="1228" t="s">
        <v>16</v>
      </c>
      <c r="F49" s="1228"/>
      <c r="G49" s="1228"/>
      <c r="H49" s="1228"/>
      <c r="I49" s="1228"/>
      <c r="J49" s="1229"/>
      <c r="K49" s="63" t="s">
        <v>512</v>
      </c>
      <c r="L49" s="64" t="s">
        <v>512</v>
      </c>
      <c r="M49" s="64">
        <v>0</v>
      </c>
      <c r="N49" s="64">
        <v>0</v>
      </c>
      <c r="O49" s="65">
        <v>0</v>
      </c>
      <c r="P49" s="48"/>
      <c r="Q49" s="48"/>
      <c r="R49" s="48"/>
      <c r="S49" s="48"/>
      <c r="T49" s="48"/>
      <c r="U49" s="48"/>
    </row>
    <row r="50" spans="1:21" ht="30.75" customHeight="1">
      <c r="A50" s="48"/>
      <c r="B50" s="1236"/>
      <c r="C50" s="1237"/>
      <c r="D50" s="62"/>
      <c r="E50" s="1228" t="s">
        <v>17</v>
      </c>
      <c r="F50" s="1228"/>
      <c r="G50" s="1228"/>
      <c r="H50" s="1228"/>
      <c r="I50" s="1228"/>
      <c r="J50" s="1229"/>
      <c r="K50" s="63">
        <v>1</v>
      </c>
      <c r="L50" s="64">
        <v>3</v>
      </c>
      <c r="M50" s="64">
        <v>3</v>
      </c>
      <c r="N50" s="64">
        <v>1</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512</v>
      </c>
      <c r="L51" s="64" t="s">
        <v>512</v>
      </c>
      <c r="M51" s="64" t="s">
        <v>512</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1409</v>
      </c>
      <c r="L52" s="64">
        <v>1373</v>
      </c>
      <c r="M52" s="64">
        <v>1265</v>
      </c>
      <c r="N52" s="64">
        <v>1163</v>
      </c>
      <c r="O52" s="65">
        <v>1089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420</v>
      </c>
      <c r="L53" s="69">
        <v>405</v>
      </c>
      <c r="M53" s="69">
        <v>351</v>
      </c>
      <c r="N53" s="69">
        <v>319</v>
      </c>
      <c r="O53" s="70">
        <v>363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Ar8AM85k3ZXmiw3ZSVkikhU/5U0zNJDVaGupnKuQcXFIGyT2lsT9d4WYbCS+C1UEdp6crU9vgL9Rk8gMZ0cDQ==" saltValue="/MEpaUfV9l6YR2+wfslL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42" t="s">
        <v>24</v>
      </c>
      <c r="C41" s="1243"/>
      <c r="D41" s="81"/>
      <c r="E41" s="1248" t="s">
        <v>25</v>
      </c>
      <c r="F41" s="1248"/>
      <c r="G41" s="1248"/>
      <c r="H41" s="1249"/>
      <c r="I41" s="82">
        <v>11459</v>
      </c>
      <c r="J41" s="83">
        <v>10700</v>
      </c>
      <c r="K41" s="83">
        <v>10209</v>
      </c>
      <c r="L41" s="83">
        <v>10154</v>
      </c>
      <c r="M41" s="84">
        <v>9337</v>
      </c>
    </row>
    <row r="42" spans="2:13" ht="27.75" customHeight="1">
      <c r="B42" s="1244"/>
      <c r="C42" s="1245"/>
      <c r="D42" s="85"/>
      <c r="E42" s="1250" t="s">
        <v>26</v>
      </c>
      <c r="F42" s="1250"/>
      <c r="G42" s="1250"/>
      <c r="H42" s="1251"/>
      <c r="I42" s="86" t="s">
        <v>512</v>
      </c>
      <c r="J42" s="87" t="s">
        <v>512</v>
      </c>
      <c r="K42" s="87" t="s">
        <v>512</v>
      </c>
      <c r="L42" s="87" t="s">
        <v>512</v>
      </c>
      <c r="M42" s="88" t="s">
        <v>512</v>
      </c>
    </row>
    <row r="43" spans="2:13" ht="27.75" customHeight="1">
      <c r="B43" s="1244"/>
      <c r="C43" s="1245"/>
      <c r="D43" s="85"/>
      <c r="E43" s="1250" t="s">
        <v>27</v>
      </c>
      <c r="F43" s="1250"/>
      <c r="G43" s="1250"/>
      <c r="H43" s="1251"/>
      <c r="I43" s="86">
        <v>2171</v>
      </c>
      <c r="J43" s="87">
        <v>2069</v>
      </c>
      <c r="K43" s="87">
        <v>1916</v>
      </c>
      <c r="L43" s="87">
        <v>1849</v>
      </c>
      <c r="M43" s="88">
        <v>1900</v>
      </c>
    </row>
    <row r="44" spans="2:13" ht="27.75" customHeight="1">
      <c r="B44" s="1244"/>
      <c r="C44" s="1245"/>
      <c r="D44" s="85"/>
      <c r="E44" s="1250" t="s">
        <v>28</v>
      </c>
      <c r="F44" s="1250"/>
      <c r="G44" s="1250"/>
      <c r="H44" s="1251"/>
      <c r="I44" s="86" t="s">
        <v>512</v>
      </c>
      <c r="J44" s="87">
        <v>1</v>
      </c>
      <c r="K44" s="87">
        <v>1</v>
      </c>
      <c r="L44" s="87">
        <v>1</v>
      </c>
      <c r="M44" s="88">
        <v>1</v>
      </c>
    </row>
    <row r="45" spans="2:13" ht="27.75" customHeight="1">
      <c r="B45" s="1244"/>
      <c r="C45" s="1245"/>
      <c r="D45" s="85"/>
      <c r="E45" s="1250" t="s">
        <v>29</v>
      </c>
      <c r="F45" s="1250"/>
      <c r="G45" s="1250"/>
      <c r="H45" s="1251"/>
      <c r="I45" s="86">
        <v>1125</v>
      </c>
      <c r="J45" s="87">
        <v>1045</v>
      </c>
      <c r="K45" s="87">
        <v>975</v>
      </c>
      <c r="L45" s="87">
        <v>898</v>
      </c>
      <c r="M45" s="88">
        <v>906</v>
      </c>
    </row>
    <row r="46" spans="2:13" ht="27.75" customHeight="1">
      <c r="B46" s="1244"/>
      <c r="C46" s="1245"/>
      <c r="D46" s="89"/>
      <c r="E46" s="1250" t="s">
        <v>30</v>
      </c>
      <c r="F46" s="1250"/>
      <c r="G46" s="1250"/>
      <c r="H46" s="1251"/>
      <c r="I46" s="86" t="s">
        <v>512</v>
      </c>
      <c r="J46" s="87" t="s">
        <v>512</v>
      </c>
      <c r="K46" s="87" t="s">
        <v>512</v>
      </c>
      <c r="L46" s="87" t="s">
        <v>512</v>
      </c>
      <c r="M46" s="88" t="s">
        <v>512</v>
      </c>
    </row>
    <row r="47" spans="2:13" ht="27.75" customHeight="1">
      <c r="B47" s="1244"/>
      <c r="C47" s="1245"/>
      <c r="D47" s="90"/>
      <c r="E47" s="1252" t="s">
        <v>31</v>
      </c>
      <c r="F47" s="1253"/>
      <c r="G47" s="1253"/>
      <c r="H47" s="1254"/>
      <c r="I47" s="86" t="s">
        <v>512</v>
      </c>
      <c r="J47" s="87" t="s">
        <v>512</v>
      </c>
      <c r="K47" s="87" t="s">
        <v>512</v>
      </c>
      <c r="L47" s="87" t="s">
        <v>512</v>
      </c>
      <c r="M47" s="88" t="s">
        <v>512</v>
      </c>
    </row>
    <row r="48" spans="2:13" ht="27.75" customHeight="1">
      <c r="B48" s="1244"/>
      <c r="C48" s="1245"/>
      <c r="D48" s="85"/>
      <c r="E48" s="1250" t="s">
        <v>32</v>
      </c>
      <c r="F48" s="1250"/>
      <c r="G48" s="1250"/>
      <c r="H48" s="1251"/>
      <c r="I48" s="86" t="s">
        <v>512</v>
      </c>
      <c r="J48" s="87" t="s">
        <v>512</v>
      </c>
      <c r="K48" s="87" t="s">
        <v>512</v>
      </c>
      <c r="L48" s="87" t="s">
        <v>512</v>
      </c>
      <c r="M48" s="88" t="s">
        <v>512</v>
      </c>
    </row>
    <row r="49" spans="2:13" ht="27.75" customHeight="1">
      <c r="B49" s="1246"/>
      <c r="C49" s="1247"/>
      <c r="D49" s="85"/>
      <c r="E49" s="1250" t="s">
        <v>33</v>
      </c>
      <c r="F49" s="1250"/>
      <c r="G49" s="1250"/>
      <c r="H49" s="1251"/>
      <c r="I49" s="86" t="s">
        <v>512</v>
      </c>
      <c r="J49" s="87" t="s">
        <v>512</v>
      </c>
      <c r="K49" s="87" t="s">
        <v>512</v>
      </c>
      <c r="L49" s="87" t="s">
        <v>512</v>
      </c>
      <c r="M49" s="88" t="s">
        <v>512</v>
      </c>
    </row>
    <row r="50" spans="2:13" ht="27.75" customHeight="1">
      <c r="B50" s="1255" t="s">
        <v>34</v>
      </c>
      <c r="C50" s="1256"/>
      <c r="D50" s="91"/>
      <c r="E50" s="1250" t="s">
        <v>35</v>
      </c>
      <c r="F50" s="1250"/>
      <c r="G50" s="1250"/>
      <c r="H50" s="1251"/>
      <c r="I50" s="86">
        <v>4632</v>
      </c>
      <c r="J50" s="87">
        <v>5003</v>
      </c>
      <c r="K50" s="87">
        <v>5365</v>
      </c>
      <c r="L50" s="87">
        <v>5203</v>
      </c>
      <c r="M50" s="88">
        <v>4800</v>
      </c>
    </row>
    <row r="51" spans="2:13" ht="27.75" customHeight="1">
      <c r="B51" s="1244"/>
      <c r="C51" s="1245"/>
      <c r="D51" s="85"/>
      <c r="E51" s="1250" t="s">
        <v>36</v>
      </c>
      <c r="F51" s="1250"/>
      <c r="G51" s="1250"/>
      <c r="H51" s="1251"/>
      <c r="I51" s="86">
        <v>94</v>
      </c>
      <c r="J51" s="87">
        <v>85</v>
      </c>
      <c r="K51" s="87">
        <v>80</v>
      </c>
      <c r="L51" s="87">
        <v>70</v>
      </c>
      <c r="M51" s="88">
        <v>60</v>
      </c>
    </row>
    <row r="52" spans="2:13" ht="27.75" customHeight="1">
      <c r="B52" s="1246"/>
      <c r="C52" s="1247"/>
      <c r="D52" s="85"/>
      <c r="E52" s="1250" t="s">
        <v>37</v>
      </c>
      <c r="F52" s="1250"/>
      <c r="G52" s="1250"/>
      <c r="H52" s="1251"/>
      <c r="I52" s="86">
        <v>10162</v>
      </c>
      <c r="J52" s="87">
        <v>9568</v>
      </c>
      <c r="K52" s="87">
        <v>8992</v>
      </c>
      <c r="L52" s="87">
        <v>9046</v>
      </c>
      <c r="M52" s="88">
        <v>9429</v>
      </c>
    </row>
    <row r="53" spans="2:13" ht="27.75" customHeight="1" thickBot="1">
      <c r="B53" s="1257" t="s">
        <v>38</v>
      </c>
      <c r="C53" s="1258"/>
      <c r="D53" s="92"/>
      <c r="E53" s="1259" t="s">
        <v>39</v>
      </c>
      <c r="F53" s="1259"/>
      <c r="G53" s="1259"/>
      <c r="H53" s="1260"/>
      <c r="I53" s="93">
        <v>-132</v>
      </c>
      <c r="J53" s="94">
        <v>-841</v>
      </c>
      <c r="K53" s="94">
        <v>-1335</v>
      </c>
      <c r="L53" s="94">
        <v>-1417</v>
      </c>
      <c r="M53" s="95">
        <v>-2145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N2fFAp1C+2QvvKNXwpZbOdwQkqsWiMikJ4lt5NrfQC/IPTsPQ0hxtL+8TgESJp4UlMwPmvi7Xpo2V1D2JlKJg==" saltValue="klRRNhtsoOk8BNXHzFe+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2690</v>
      </c>
      <c r="G55" s="107">
        <v>2419</v>
      </c>
      <c r="H55" s="108">
        <v>2373</v>
      </c>
    </row>
    <row r="56" spans="2:8" ht="52.5" customHeight="1">
      <c r="B56" s="109"/>
      <c r="C56" s="1271" t="s">
        <v>43</v>
      </c>
      <c r="D56" s="1271"/>
      <c r="E56" s="1272"/>
      <c r="F56" s="110">
        <v>975</v>
      </c>
      <c r="G56" s="110">
        <v>1011</v>
      </c>
      <c r="H56" s="111">
        <v>570</v>
      </c>
    </row>
    <row r="57" spans="2:8" ht="53.25" customHeight="1">
      <c r="B57" s="109"/>
      <c r="C57" s="1273" t="s">
        <v>44</v>
      </c>
      <c r="D57" s="1273"/>
      <c r="E57" s="1274"/>
      <c r="F57" s="112">
        <v>2630</v>
      </c>
      <c r="G57" s="112">
        <v>2848</v>
      </c>
      <c r="H57" s="113">
        <v>2955</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6296</v>
      </c>
      <c r="G63" s="121">
        <v>6278</v>
      </c>
      <c r="H63" s="122">
        <v>5897</v>
      </c>
    </row>
    <row r="64" spans="2:8" ht="15" customHeight="1"/>
    <row r="65" ht="0" hidden="1" customHeight="1"/>
    <row r="66" ht="0" hidden="1" customHeight="1"/>
  </sheetData>
  <sheetProtection algorithmName="SHA-512" hashValue="ZcGs9+z22OWRsaEQ/rM0GpedeYd/B7rosUQavXqWN43Y5V0s1HLpcMSJPyoMHKpw2caghcqizocls3lRuguv6g==" saltValue="ZWwyDKhxYMPIRW89N7gD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S52" zoomScale="85" zoomScaleNormal="85" zoomScaleSheetLayoutView="55" workbookViewId="0">
      <selection activeCell="CP16" sqref="CP16"/>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554</v>
      </c>
      <c r="BQ50" s="1280"/>
      <c r="BR50" s="1280"/>
      <c r="BS50" s="1280"/>
      <c r="BT50" s="1280"/>
      <c r="BU50" s="1280"/>
      <c r="BV50" s="1280"/>
      <c r="BW50" s="1280"/>
      <c r="BX50" s="1280" t="s">
        <v>555</v>
      </c>
      <c r="BY50" s="1280"/>
      <c r="BZ50" s="1280"/>
      <c r="CA50" s="1280"/>
      <c r="CB50" s="1280"/>
      <c r="CC50" s="1280"/>
      <c r="CD50" s="1280"/>
      <c r="CE50" s="1280"/>
      <c r="CF50" s="1280" t="s">
        <v>556</v>
      </c>
      <c r="CG50" s="1280"/>
      <c r="CH50" s="1280"/>
      <c r="CI50" s="1280"/>
      <c r="CJ50" s="1280"/>
      <c r="CK50" s="1280"/>
      <c r="CL50" s="1280"/>
      <c r="CM50" s="1280"/>
      <c r="CN50" s="1280" t="s">
        <v>557</v>
      </c>
      <c r="CO50" s="1280"/>
      <c r="CP50" s="1280"/>
      <c r="CQ50" s="1280"/>
      <c r="CR50" s="1280"/>
      <c r="CS50" s="1280"/>
      <c r="CT50" s="1280"/>
      <c r="CU50" s="1280"/>
      <c r="CV50" s="1280" t="s">
        <v>558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574</v>
      </c>
      <c r="AO51" s="1278"/>
      <c r="AP51" s="1278"/>
      <c r="AQ51" s="1278"/>
      <c r="AR51" s="1278"/>
      <c r="AS51" s="1278"/>
      <c r="AT51" s="1278"/>
      <c r="AU51" s="1278"/>
      <c r="AV51" s="1278"/>
      <c r="AW51" s="1278"/>
      <c r="AX51" s="1278"/>
      <c r="AY51" s="1278"/>
      <c r="AZ51" s="1278"/>
      <c r="BA51" s="1278"/>
      <c r="BB51" s="1278" t="s">
        <v>575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50.5</v>
      </c>
      <c r="CG53" s="1275"/>
      <c r="CH53" s="1275"/>
      <c r="CI53" s="1275"/>
      <c r="CJ53" s="1275"/>
      <c r="CK53" s="1275"/>
      <c r="CL53" s="1275"/>
      <c r="CM53" s="1275"/>
      <c r="CN53" s="1275">
        <v>52.3</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577</v>
      </c>
      <c r="AO55" s="1280"/>
      <c r="AP55" s="1280"/>
      <c r="AQ55" s="1280"/>
      <c r="AR55" s="1280"/>
      <c r="AS55" s="1280"/>
      <c r="AT55" s="1280"/>
      <c r="AU55" s="1280"/>
      <c r="AV55" s="1280"/>
      <c r="AW55" s="1280"/>
      <c r="AX55" s="1280"/>
      <c r="AY55" s="1280"/>
      <c r="AZ55" s="1280"/>
      <c r="BA55" s="1280"/>
      <c r="BB55" s="1278" t="s">
        <v>578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0.8</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75">
        <v>58.6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579</v>
      </c>
    </row>
    <row r="64" spans="1:109">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554</v>
      </c>
      <c r="BQ72" s="1280"/>
      <c r="BR72" s="1280"/>
      <c r="BS72" s="1280"/>
      <c r="BT72" s="1280"/>
      <c r="BU72" s="1280"/>
      <c r="BV72" s="1280"/>
      <c r="BW72" s="1280"/>
      <c r="BX72" s="1280" t="s">
        <v>555</v>
      </c>
      <c r="BY72" s="1280"/>
      <c r="BZ72" s="1280"/>
      <c r="CA72" s="1280"/>
      <c r="CB72" s="1280"/>
      <c r="CC72" s="1280"/>
      <c r="CD72" s="1280"/>
      <c r="CE72" s="1280"/>
      <c r="CF72" s="1280" t="s">
        <v>556</v>
      </c>
      <c r="CG72" s="1280"/>
      <c r="CH72" s="1280"/>
      <c r="CI72" s="1280"/>
      <c r="CJ72" s="1280"/>
      <c r="CK72" s="1280"/>
      <c r="CL72" s="1280"/>
      <c r="CM72" s="1280"/>
      <c r="CN72" s="1280" t="s">
        <v>557</v>
      </c>
      <c r="CO72" s="1280"/>
      <c r="CP72" s="1280"/>
      <c r="CQ72" s="1280"/>
      <c r="CR72" s="1280"/>
      <c r="CS72" s="1280"/>
      <c r="CT72" s="1280"/>
      <c r="CU72" s="1280"/>
      <c r="CV72" s="1280" t="s">
        <v>558</v>
      </c>
      <c r="CW72" s="1280"/>
      <c r="CX72" s="1280"/>
      <c r="CY72" s="1280"/>
      <c r="CZ72" s="1280"/>
      <c r="DA72" s="1280"/>
      <c r="DB72" s="1280"/>
      <c r="DC72" s="1280"/>
    </row>
    <row r="73" spans="2:107">
      <c r="B73" s="374"/>
      <c r="G73" s="1283"/>
      <c r="H73" s="1283"/>
      <c r="I73" s="1283"/>
      <c r="J73" s="1283"/>
      <c r="K73" s="1279"/>
      <c r="L73" s="1279"/>
      <c r="M73" s="1279"/>
      <c r="N73" s="1279"/>
      <c r="AM73" s="383"/>
      <c r="AN73" s="1278" t="s">
        <v>574</v>
      </c>
      <c r="AO73" s="1278"/>
      <c r="AP73" s="1278"/>
      <c r="AQ73" s="1278"/>
      <c r="AR73" s="1278"/>
      <c r="AS73" s="1278"/>
      <c r="AT73" s="1278"/>
      <c r="AU73" s="1278"/>
      <c r="AV73" s="1278"/>
      <c r="AW73" s="1278"/>
      <c r="AX73" s="1278"/>
      <c r="AY73" s="1278"/>
      <c r="AZ73" s="1278"/>
      <c r="BA73" s="1278"/>
      <c r="BB73" s="1278" t="s">
        <v>578</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580</v>
      </c>
      <c r="BC75" s="1278"/>
      <c r="BD75" s="1278"/>
      <c r="BE75" s="1278"/>
      <c r="BF75" s="1278"/>
      <c r="BG75" s="1278"/>
      <c r="BH75" s="1278"/>
      <c r="BI75" s="1278"/>
      <c r="BJ75" s="1278"/>
      <c r="BK75" s="1278"/>
      <c r="BL75" s="1278"/>
      <c r="BM75" s="1278"/>
      <c r="BN75" s="1278"/>
      <c r="BO75" s="1278"/>
      <c r="BP75" s="1275">
        <v>13.4</v>
      </c>
      <c r="BQ75" s="1275"/>
      <c r="BR75" s="1275"/>
      <c r="BS75" s="1275"/>
      <c r="BT75" s="1275"/>
      <c r="BU75" s="1275"/>
      <c r="BV75" s="1275"/>
      <c r="BW75" s="1275"/>
      <c r="BX75" s="1275">
        <v>12.4</v>
      </c>
      <c r="BY75" s="1275"/>
      <c r="BZ75" s="1275"/>
      <c r="CA75" s="1275"/>
      <c r="CB75" s="1275"/>
      <c r="CC75" s="1275"/>
      <c r="CD75" s="1275"/>
      <c r="CE75" s="1275"/>
      <c r="CF75" s="1275">
        <v>11.7</v>
      </c>
      <c r="CG75" s="1275"/>
      <c r="CH75" s="1275"/>
      <c r="CI75" s="1275"/>
      <c r="CJ75" s="1275"/>
      <c r="CK75" s="1275"/>
      <c r="CL75" s="1275"/>
      <c r="CM75" s="1275"/>
      <c r="CN75" s="1275">
        <v>11</v>
      </c>
      <c r="CO75" s="1275"/>
      <c r="CP75" s="1275"/>
      <c r="CQ75" s="1275"/>
      <c r="CR75" s="1275"/>
      <c r="CS75" s="1275"/>
      <c r="CT75" s="1275"/>
      <c r="CU75" s="1275"/>
      <c r="CV75" s="1275">
        <v>10.7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577</v>
      </c>
      <c r="AO77" s="1280"/>
      <c r="AP77" s="1280"/>
      <c r="AQ77" s="1280"/>
      <c r="AR77" s="1280"/>
      <c r="AS77" s="1280"/>
      <c r="AT77" s="1280"/>
      <c r="AU77" s="1280"/>
      <c r="AV77" s="1280"/>
      <c r="AW77" s="1280"/>
      <c r="AX77" s="1280"/>
      <c r="AY77" s="1280"/>
      <c r="AZ77" s="1280"/>
      <c r="BA77" s="1280"/>
      <c r="BB77" s="1278" t="s">
        <v>578</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580</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7zfBzT4SrElDTTgSXeu/To5CRjN1vXtHng5BAbRJZHMndzHBZcxH13Qu7+ffx7FSKxp2x4NvAuEoa9CsCVEFQ==" saltValue="poIRnQnZjoPDhVkePlil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VZs5BgeR6T8bsdBIeiHri09Aigy+NsPAPEwFYkfJUfajYdDhpA6negQSa+BCVmc0E3mA9RwZ+BVWIPbpnMbiQ==" saltValue="iXTcYpXdrACYPFLvzdqi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1"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CSbtbEZBHineVJIhLiMtw+GgILb+oMSDuQf7o/1vhyL5Db1qfozLjZxg9abimtJLDAfKZ/w5LCVsCLP+VCOkw==" saltValue="hH0Hp4pd2ho8/u8KNoge1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551</v>
      </c>
      <c r="G2" s="136"/>
      <c r="H2" s="137"/>
    </row>
    <row r="3" spans="1:8">
      <c r="A3" s="133" t="s">
        <v>544</v>
      </c>
      <c r="B3" s="138"/>
      <c r="C3" s="139"/>
      <c r="D3" s="140">
        <v>65393</v>
      </c>
      <c r="E3" s="141"/>
      <c r="F3" s="142">
        <v>119674</v>
      </c>
      <c r="G3" s="143"/>
      <c r="H3" s="144"/>
    </row>
    <row r="4" spans="1:8">
      <c r="A4" s="145"/>
      <c r="B4" s="146"/>
      <c r="C4" s="147"/>
      <c r="D4" s="148">
        <v>35503</v>
      </c>
      <c r="E4" s="149"/>
      <c r="F4" s="150">
        <v>57803</v>
      </c>
      <c r="G4" s="151"/>
      <c r="H4" s="152"/>
    </row>
    <row r="5" spans="1:8">
      <c r="A5" s="133" t="s">
        <v>546</v>
      </c>
      <c r="B5" s="138"/>
      <c r="C5" s="139"/>
      <c r="D5" s="140">
        <v>60696</v>
      </c>
      <c r="E5" s="141"/>
      <c r="F5" s="142">
        <v>119685</v>
      </c>
      <c r="G5" s="143"/>
      <c r="H5" s="144"/>
    </row>
    <row r="6" spans="1:8">
      <c r="A6" s="145"/>
      <c r="B6" s="146"/>
      <c r="C6" s="147"/>
      <c r="D6" s="148">
        <v>40882</v>
      </c>
      <c r="E6" s="149"/>
      <c r="F6" s="150">
        <v>68464</v>
      </c>
      <c r="G6" s="151"/>
      <c r="H6" s="152"/>
    </row>
    <row r="7" spans="1:8">
      <c r="A7" s="133" t="s">
        <v>547</v>
      </c>
      <c r="B7" s="138"/>
      <c r="C7" s="139"/>
      <c r="D7" s="140">
        <v>90252</v>
      </c>
      <c r="E7" s="141"/>
      <c r="F7" s="142">
        <v>128611</v>
      </c>
      <c r="G7" s="143"/>
      <c r="H7" s="144"/>
    </row>
    <row r="8" spans="1:8">
      <c r="A8" s="145"/>
      <c r="B8" s="146"/>
      <c r="C8" s="147"/>
      <c r="D8" s="148">
        <v>72795</v>
      </c>
      <c r="E8" s="149"/>
      <c r="F8" s="150">
        <v>61552</v>
      </c>
      <c r="G8" s="151"/>
      <c r="H8" s="152"/>
    </row>
    <row r="9" spans="1:8">
      <c r="A9" s="133" t="s">
        <v>548</v>
      </c>
      <c r="B9" s="138"/>
      <c r="C9" s="139"/>
      <c r="D9" s="140">
        <v>164948</v>
      </c>
      <c r="E9" s="141"/>
      <c r="F9" s="142">
        <v>138651</v>
      </c>
      <c r="G9" s="143"/>
      <c r="H9" s="144"/>
    </row>
    <row r="10" spans="1:8">
      <c r="A10" s="145"/>
      <c r="B10" s="146"/>
      <c r="C10" s="147"/>
      <c r="D10" s="148">
        <v>114996</v>
      </c>
      <c r="E10" s="149"/>
      <c r="F10" s="150">
        <v>71211</v>
      </c>
      <c r="G10" s="151"/>
      <c r="H10" s="152"/>
    </row>
    <row r="11" spans="1:8">
      <c r="A11" s="133" t="s">
        <v>549</v>
      </c>
      <c r="B11" s="138"/>
      <c r="C11" s="139"/>
      <c r="D11" s="140">
        <v>213636</v>
      </c>
      <c r="E11" s="141"/>
      <c r="F11" s="142">
        <v>122882</v>
      </c>
      <c r="G11" s="143"/>
      <c r="H11" s="144"/>
    </row>
    <row r="12" spans="1:8">
      <c r="A12" s="145"/>
      <c r="B12" s="146"/>
      <c r="C12" s="153"/>
      <c r="D12" s="148">
        <v>183926</v>
      </c>
      <c r="E12" s="149"/>
      <c r="F12" s="150">
        <v>65785</v>
      </c>
      <c r="G12" s="151"/>
      <c r="H12" s="152"/>
    </row>
    <row r="13" spans="1:8">
      <c r="A13" s="133"/>
      <c r="B13" s="138"/>
      <c r="C13" s="154"/>
      <c r="D13" s="155">
        <v>118985</v>
      </c>
      <c r="E13" s="156"/>
      <c r="F13" s="157">
        <v>125901</v>
      </c>
      <c r="G13" s="158"/>
      <c r="H13" s="144"/>
    </row>
    <row r="14" spans="1:8">
      <c r="A14" s="145"/>
      <c r="B14" s="146"/>
      <c r="C14" s="147"/>
      <c r="D14" s="148">
        <v>89620</v>
      </c>
      <c r="E14" s="149"/>
      <c r="F14" s="150">
        <v>64963</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5.1100000000000003</v>
      </c>
      <c r="C19" s="159">
        <f>ROUND(VALUE(SUBSTITUTE(実質収支比率等に係る経年分析!G$48,"▲","-")),2)</f>
        <v>4.51</v>
      </c>
      <c r="D19" s="159">
        <f>ROUND(VALUE(SUBSTITUTE(実質収支比率等に係る経年分析!H$48,"▲","-")),2)</f>
        <v>4.8</v>
      </c>
      <c r="E19" s="159">
        <f>ROUND(VALUE(SUBSTITUTE(実質収支比率等に係る経年分析!I$48,"▲","-")),2)</f>
        <v>6.99</v>
      </c>
      <c r="F19" s="159">
        <f>ROUND(VALUE(SUBSTITUTE(実質収支比率等に係る経年分析!J$48,"▲","-")),2)</f>
        <v>3.31</v>
      </c>
    </row>
    <row r="20" spans="1:11">
      <c r="A20" s="159" t="s">
        <v>50</v>
      </c>
      <c r="B20" s="159">
        <f>ROUND(VALUE(SUBSTITUTE(実質収支比率等に係る経年分析!F$47,"▲","-")),2)</f>
        <v>48.82</v>
      </c>
      <c r="C20" s="159">
        <f>ROUND(VALUE(SUBSTITUTE(実質収支比率等に係る経年分析!G$47,"▲","-")),2)</f>
        <v>55.46</v>
      </c>
      <c r="D20" s="159">
        <f>ROUND(VALUE(SUBSTITUTE(実質収支比率等に係る経年分析!H$47,"▲","-")),2)</f>
        <v>59.52</v>
      </c>
      <c r="E20" s="159">
        <f>ROUND(VALUE(SUBSTITUTE(実質収支比率等に係る経年分析!I$47,"▲","-")),2)</f>
        <v>56.21</v>
      </c>
      <c r="F20" s="159">
        <f>ROUND(VALUE(SUBSTITUTE(実質収支比率等に係る経年分析!J$47,"▲","-")),2)</f>
        <v>56.15</v>
      </c>
    </row>
    <row r="21" spans="1:11">
      <c r="A21" s="159" t="s">
        <v>51</v>
      </c>
      <c r="B21" s="159">
        <f>IF(ISNUMBER(VALUE(SUBSTITUTE(実質収支比率等に係る経年分析!F$49,"▲","-"))),ROUND(VALUE(SUBSTITUTE(実質収支比率等に係る経年分析!F$49,"▲","-")),2),NA())</f>
        <v>9.49</v>
      </c>
      <c r="C21" s="159">
        <f>IF(ISNUMBER(VALUE(SUBSTITUTE(実質収支比率等に係る経年分析!G$49,"▲","-"))),ROUND(VALUE(SUBSTITUTE(実質収支比率等に係る経年分析!G$49,"▲","-")),2),NA())</f>
        <v>4.3499999999999996</v>
      </c>
      <c r="D21" s="159">
        <f>IF(ISNUMBER(VALUE(SUBSTITUTE(実質収支比率等に係る経年分析!H$49,"▲","-"))),ROUND(VALUE(SUBSTITUTE(実質収支比率等に係る経年分析!H$49,"▲","-")),2),NA())</f>
        <v>2.64</v>
      </c>
      <c r="E21" s="159">
        <f>IF(ISNUMBER(VALUE(SUBSTITUTE(実質収支比率等に係る経年分析!I$49,"▲","-"))),ROUND(VALUE(SUBSTITUTE(実質収支比率等に係る経年分析!I$49,"▲","-")),2),NA())</f>
        <v>-4.37</v>
      </c>
      <c r="F21" s="159">
        <f>IF(ISNUMBER(VALUE(SUBSTITUTE(実質収支比率等に係る経年分析!J$49,"▲","-"))),ROUND(VALUE(SUBSTITUTE(実質収支比率等に係る経年分析!J$49,"▲","-")),2),NA())</f>
        <v>5.58</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0.64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漁業集落排水事業特別会計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港湾管理特別会計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v>
      </c>
    </row>
    <row r="35" spans="1:16">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3.19</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1409</v>
      </c>
      <c r="E42" s="161"/>
      <c r="F42" s="161"/>
      <c r="G42" s="161">
        <f>'実質公債費比率（分子）の構造'!L$52</f>
        <v>1373</v>
      </c>
      <c r="H42" s="161"/>
      <c r="I42" s="161"/>
      <c r="J42" s="161">
        <f>'実質公債費比率（分子）の構造'!M$52</f>
        <v>1265</v>
      </c>
      <c r="K42" s="161"/>
      <c r="L42" s="161"/>
      <c r="M42" s="161">
        <f>'実質公債費比率（分子）の構造'!N$52</f>
        <v>1163</v>
      </c>
      <c r="N42" s="161"/>
      <c r="O42" s="161"/>
      <c r="P42" s="161">
        <f>'実質公債費比率（分子）の構造'!O$52</f>
        <v>1089</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60</v>
      </c>
      <c r="B44" s="161">
        <f>'実質公債費比率（分子）の構造'!K$50</f>
        <v>1</v>
      </c>
      <c r="C44" s="161"/>
      <c r="D44" s="161"/>
      <c r="E44" s="161">
        <f>'実質公債費比率（分子）の構造'!L$50</f>
        <v>3</v>
      </c>
      <c r="F44" s="161"/>
      <c r="G44" s="161"/>
      <c r="H44" s="161">
        <f>'実質公債費比率（分子）の構造'!M$50</f>
        <v>3</v>
      </c>
      <c r="I44" s="161"/>
      <c r="J44" s="161"/>
      <c r="K44" s="161">
        <f>'実質公債費比率（分子）の構造'!N$50</f>
        <v>1</v>
      </c>
      <c r="L44" s="161"/>
      <c r="M44" s="161"/>
      <c r="N44" s="161">
        <f>'実質公債費比率（分子）の構造'!O$50</f>
        <v>0</v>
      </c>
      <c r="O44" s="161"/>
      <c r="P44" s="161"/>
    </row>
    <row r="45" spans="1:16">
      <c r="A45" s="161" t="s">
        <v>61</v>
      </c>
      <c r="B45" s="161" t="str">
        <f>'実質公債費比率（分子）の構造'!K$49</f>
        <v>-</v>
      </c>
      <c r="C45" s="161"/>
      <c r="D45" s="161"/>
      <c r="E45" s="161" t="str">
        <f>'実質公債費比率（分子）の構造'!L$49</f>
        <v>-</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c r="A46" s="161" t="s">
        <v>62</v>
      </c>
      <c r="B46" s="161">
        <f>'実質公債費比率（分子）の構造'!K$48</f>
        <v>119</v>
      </c>
      <c r="C46" s="161"/>
      <c r="D46" s="161"/>
      <c r="E46" s="161">
        <f>'実質公債費比率（分子）の構造'!L$48</f>
        <v>118</v>
      </c>
      <c r="F46" s="161"/>
      <c r="G46" s="161"/>
      <c r="H46" s="161">
        <f>'実質公債費比率（分子）の構造'!M$48</f>
        <v>117</v>
      </c>
      <c r="I46" s="161"/>
      <c r="J46" s="161"/>
      <c r="K46" s="161">
        <f>'実質公債費比率（分子）の構造'!N$48</f>
        <v>130</v>
      </c>
      <c r="L46" s="161"/>
      <c r="M46" s="161"/>
      <c r="N46" s="161">
        <f>'実質公債費比率（分子）の構造'!O$48</f>
        <v>157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1709</v>
      </c>
      <c r="C49" s="161"/>
      <c r="D49" s="161"/>
      <c r="E49" s="161">
        <f>'実質公債費比率（分子）の構造'!L$45</f>
        <v>1657</v>
      </c>
      <c r="F49" s="161"/>
      <c r="G49" s="161"/>
      <c r="H49" s="161">
        <f>'実質公債費比率（分子）の構造'!M$45</f>
        <v>1496</v>
      </c>
      <c r="I49" s="161"/>
      <c r="J49" s="161"/>
      <c r="K49" s="161">
        <f>'実質公債費比率（分子）の構造'!N$45</f>
        <v>1351</v>
      </c>
      <c r="L49" s="161"/>
      <c r="M49" s="161"/>
      <c r="N49" s="161">
        <f>'実質公債費比率（分子）の構造'!O$45</f>
        <v>1295</v>
      </c>
      <c r="O49" s="161"/>
      <c r="P49" s="161"/>
    </row>
    <row r="50" spans="1:16">
      <c r="A50" s="161" t="s">
        <v>66</v>
      </c>
      <c r="B50" s="161" t="e">
        <f>NA()</f>
        <v>#N/A</v>
      </c>
      <c r="C50" s="161">
        <f>IF(ISNUMBER('実質公債費比率（分子）の構造'!K$53),'実質公債費比率（分子）の構造'!K$53,NA())</f>
        <v>420</v>
      </c>
      <c r="D50" s="161" t="e">
        <f>NA()</f>
        <v>#N/A</v>
      </c>
      <c r="E50" s="161" t="e">
        <f>NA()</f>
        <v>#N/A</v>
      </c>
      <c r="F50" s="161">
        <f>IF(ISNUMBER('実質公債費比率（分子）の構造'!L$53),'実質公債費比率（分子）の構造'!L$53,NA())</f>
        <v>405</v>
      </c>
      <c r="G50" s="161" t="e">
        <f>NA()</f>
        <v>#N/A</v>
      </c>
      <c r="H50" s="161" t="e">
        <f>NA()</f>
        <v>#N/A</v>
      </c>
      <c r="I50" s="161">
        <f>IF(ISNUMBER('実質公債費比率（分子）の構造'!M$53),'実質公債費比率（分子）の構造'!M$53,NA())</f>
        <v>351</v>
      </c>
      <c r="J50" s="161" t="e">
        <f>NA()</f>
        <v>#N/A</v>
      </c>
      <c r="K50" s="161" t="e">
        <f>NA()</f>
        <v>#N/A</v>
      </c>
      <c r="L50" s="161">
        <f>IF(ISNUMBER('実質公債費比率（分子）の構造'!N$53),'実質公債費比率（分子）の構造'!N$53,NA())</f>
        <v>319</v>
      </c>
      <c r="M50" s="161" t="e">
        <f>NA()</f>
        <v>#N/A</v>
      </c>
      <c r="N50" s="161" t="e">
        <f>NA()</f>
        <v>#N/A</v>
      </c>
      <c r="O50" s="161">
        <f>IF(ISNUMBER('実質公債費比率（分子）の構造'!O$53),'実質公債費比率（分子）の構造'!O$53,NA())</f>
        <v>363</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10162</v>
      </c>
      <c r="E56" s="160"/>
      <c r="F56" s="160"/>
      <c r="G56" s="160">
        <f>'将来負担比率（分子）の構造'!J$52</f>
        <v>9568</v>
      </c>
      <c r="H56" s="160"/>
      <c r="I56" s="160"/>
      <c r="J56" s="160">
        <f>'将来負担比率（分子）の構造'!K$52</f>
        <v>8992</v>
      </c>
      <c r="K56" s="160"/>
      <c r="L56" s="160"/>
      <c r="M56" s="160">
        <f>'将来負担比率（分子）の構造'!L$52</f>
        <v>9046</v>
      </c>
      <c r="N56" s="160"/>
      <c r="O56" s="160"/>
      <c r="P56" s="160">
        <f>'将来負担比率（分子）の構造'!M$52</f>
        <v>9429</v>
      </c>
    </row>
    <row r="57" spans="1:16">
      <c r="A57" s="160" t="s">
        <v>36</v>
      </c>
      <c r="B57" s="160"/>
      <c r="C57" s="160"/>
      <c r="D57" s="160">
        <f>'将来負担比率（分子）の構造'!I$51</f>
        <v>94</v>
      </c>
      <c r="E57" s="160"/>
      <c r="F57" s="160"/>
      <c r="G57" s="160">
        <f>'将来負担比率（分子）の構造'!J$51</f>
        <v>85</v>
      </c>
      <c r="H57" s="160"/>
      <c r="I57" s="160"/>
      <c r="J57" s="160">
        <f>'将来負担比率（分子）の構造'!K$51</f>
        <v>80</v>
      </c>
      <c r="K57" s="160"/>
      <c r="L57" s="160"/>
      <c r="M57" s="160">
        <f>'将来負担比率（分子）の構造'!L$51</f>
        <v>70</v>
      </c>
      <c r="N57" s="160"/>
      <c r="O57" s="160"/>
      <c r="P57" s="160">
        <f>'将来負担比率（分子）の構造'!M$51</f>
        <v>60</v>
      </c>
    </row>
    <row r="58" spans="1:16">
      <c r="A58" s="160" t="s">
        <v>35</v>
      </c>
      <c r="B58" s="160"/>
      <c r="C58" s="160"/>
      <c r="D58" s="160">
        <f>'将来負担比率（分子）の構造'!I$50</f>
        <v>4632</v>
      </c>
      <c r="E58" s="160"/>
      <c r="F58" s="160"/>
      <c r="G58" s="160">
        <f>'将来負担比率（分子）の構造'!J$50</f>
        <v>5003</v>
      </c>
      <c r="H58" s="160"/>
      <c r="I58" s="160"/>
      <c r="J58" s="160">
        <f>'将来負担比率（分子）の構造'!K$50</f>
        <v>5365</v>
      </c>
      <c r="K58" s="160"/>
      <c r="L58" s="160"/>
      <c r="M58" s="160">
        <f>'将来負担比率（分子）の構造'!L$50</f>
        <v>5203</v>
      </c>
      <c r="N58" s="160"/>
      <c r="O58" s="160"/>
      <c r="P58" s="160">
        <f>'将来負担比率（分子）の構造'!M$50</f>
        <v>4800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1125</v>
      </c>
      <c r="C62" s="160"/>
      <c r="D62" s="160"/>
      <c r="E62" s="160">
        <f>'将来負担比率（分子）の構造'!J$45</f>
        <v>1045</v>
      </c>
      <c r="F62" s="160"/>
      <c r="G62" s="160"/>
      <c r="H62" s="160">
        <f>'将来負担比率（分子）の構造'!K$45</f>
        <v>975</v>
      </c>
      <c r="I62" s="160"/>
      <c r="J62" s="160"/>
      <c r="K62" s="160">
        <f>'将来負担比率（分子）の構造'!L$45</f>
        <v>898</v>
      </c>
      <c r="L62" s="160"/>
      <c r="M62" s="160"/>
      <c r="N62" s="160">
        <f>'将来負担比率（分子）の構造'!M$45</f>
        <v>906</v>
      </c>
      <c r="O62" s="160"/>
      <c r="P62" s="160"/>
    </row>
    <row r="63" spans="1:16">
      <c r="A63" s="160" t="s">
        <v>28</v>
      </c>
      <c r="B63" s="160" t="str">
        <f>'将来負担比率（分子）の構造'!I$44</f>
        <v>-</v>
      </c>
      <c r="C63" s="160"/>
      <c r="D63" s="160"/>
      <c r="E63" s="160">
        <f>'将来負担比率（分子）の構造'!J$44</f>
        <v>1</v>
      </c>
      <c r="F63" s="160"/>
      <c r="G63" s="160"/>
      <c r="H63" s="160">
        <f>'将来負担比率（分子）の構造'!K$44</f>
        <v>1</v>
      </c>
      <c r="I63" s="160"/>
      <c r="J63" s="160"/>
      <c r="K63" s="160">
        <f>'将来負担比率（分子）の構造'!L$44</f>
        <v>1</v>
      </c>
      <c r="L63" s="160"/>
      <c r="M63" s="160"/>
      <c r="N63" s="160">
        <f>'将来負担比率（分子）の構造'!M$44</f>
        <v>1</v>
      </c>
      <c r="O63" s="160"/>
      <c r="P63" s="160"/>
    </row>
    <row r="64" spans="1:16">
      <c r="A64" s="160" t="s">
        <v>27</v>
      </c>
      <c r="B64" s="160">
        <f>'将来負担比率（分子）の構造'!I$43</f>
        <v>2171</v>
      </c>
      <c r="C64" s="160"/>
      <c r="D64" s="160"/>
      <c r="E64" s="160">
        <f>'将来負担比率（分子）の構造'!J$43</f>
        <v>2069</v>
      </c>
      <c r="F64" s="160"/>
      <c r="G64" s="160"/>
      <c r="H64" s="160">
        <f>'将来負担比率（分子）の構造'!K$43</f>
        <v>1916</v>
      </c>
      <c r="I64" s="160"/>
      <c r="J64" s="160"/>
      <c r="K64" s="160">
        <f>'将来負担比率（分子）の構造'!L$43</f>
        <v>1849</v>
      </c>
      <c r="L64" s="160"/>
      <c r="M64" s="160"/>
      <c r="N64" s="160">
        <f>'将来負担比率（分子）の構造'!M$43</f>
        <v>1900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11459</v>
      </c>
      <c r="C66" s="160"/>
      <c r="D66" s="160"/>
      <c r="E66" s="160">
        <f>'将来負担比率（分子）の構造'!J$41</f>
        <v>10700</v>
      </c>
      <c r="F66" s="160"/>
      <c r="G66" s="160"/>
      <c r="H66" s="160">
        <f>'将来負担比率（分子）の構造'!K$41</f>
        <v>10209</v>
      </c>
      <c r="I66" s="160"/>
      <c r="J66" s="160"/>
      <c r="K66" s="160">
        <f>'将来負担比率（分子）の構造'!L$41</f>
        <v>10154</v>
      </c>
      <c r="L66" s="160"/>
      <c r="M66" s="160"/>
      <c r="N66" s="160">
        <f>'将来負担比率（分子）の構造'!M$41</f>
        <v>9337</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2690</v>
      </c>
      <c r="C72" s="164">
        <f>基金残高に係る経年分析!G55</f>
        <v>2419</v>
      </c>
      <c r="D72" s="164">
        <f>基金残高に係る経年分析!H55</f>
        <v>2373</v>
      </c>
    </row>
    <row r="73" spans="1:16">
      <c r="A73" s="163" t="s">
        <v>73</v>
      </c>
      <c r="B73" s="164">
        <f>基金残高に係る経年分析!F56</f>
        <v>975</v>
      </c>
      <c r="C73" s="164">
        <f>基金残高に係る経年分析!G56</f>
        <v>1011</v>
      </c>
      <c r="D73" s="164">
        <f>基金残高に係る経年分析!H56</f>
        <v>570</v>
      </c>
    </row>
    <row r="74" spans="1:16">
      <c r="A74" s="163" t="s">
        <v>74</v>
      </c>
      <c r="B74" s="164">
        <f>基金残高に係る経年分析!F57</f>
        <v>2630</v>
      </c>
      <c r="C74" s="164">
        <f>基金残高に係る経年分析!G57</f>
        <v>2848</v>
      </c>
      <c r="D74" s="164">
        <f>基金残高に係る経年分析!H57</f>
        <v>2955</v>
      </c>
    </row>
  </sheetData>
  <sheetProtection algorithmName="SHA-512" hashValue="PO9MkPRgeCumXIJQlBUTNKXywR9CS9iLC0zEAguLEDidE+tw4so9ES86+xe6LuJhXDtEmpGs6+ClIc76k/5ohg==" saltValue="q6SVjYwkTKZ0MonrpHSZ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228</v>
      </c>
      <c r="C5" s="646"/>
      <c r="D5" s="646"/>
      <c r="E5" s="646"/>
      <c r="F5" s="646"/>
      <c r="G5" s="646"/>
      <c r="H5" s="646"/>
      <c r="I5" s="646"/>
      <c r="J5" s="646"/>
      <c r="K5" s="646"/>
      <c r="L5" s="646"/>
      <c r="M5" s="646"/>
      <c r="N5" s="646"/>
      <c r="O5" s="646"/>
      <c r="P5" s="646"/>
      <c r="Q5" s="647"/>
      <c r="R5" s="648">
        <v>1146380</v>
      </c>
      <c r="S5" s="649"/>
      <c r="T5" s="649"/>
      <c r="U5" s="649"/>
      <c r="V5" s="649"/>
      <c r="W5" s="649"/>
      <c r="X5" s="649"/>
      <c r="Y5" s="650"/>
      <c r="Z5" s="651">
        <v>13.7</v>
      </c>
      <c r="AA5" s="651"/>
      <c r="AB5" s="651"/>
      <c r="AC5" s="651"/>
      <c r="AD5" s="652">
        <v>1146380</v>
      </c>
      <c r="AE5" s="652"/>
      <c r="AF5" s="652"/>
      <c r="AG5" s="652"/>
      <c r="AH5" s="652"/>
      <c r="AI5" s="652"/>
      <c r="AJ5" s="652"/>
      <c r="AK5" s="652"/>
      <c r="AL5" s="653">
        <v>27.8</v>
      </c>
      <c r="AM5" s="654"/>
      <c r="AN5" s="654"/>
      <c r="AO5" s="655"/>
      <c r="AP5" s="645" t="s">
        <v>229</v>
      </c>
      <c r="AQ5" s="646"/>
      <c r="AR5" s="646"/>
      <c r="AS5" s="646"/>
      <c r="AT5" s="646"/>
      <c r="AU5" s="646"/>
      <c r="AV5" s="646"/>
      <c r="AW5" s="646"/>
      <c r="AX5" s="646"/>
      <c r="AY5" s="646"/>
      <c r="AZ5" s="646"/>
      <c r="BA5" s="646"/>
      <c r="BB5" s="646"/>
      <c r="BC5" s="646"/>
      <c r="BD5" s="646"/>
      <c r="BE5" s="646"/>
      <c r="BF5" s="647"/>
      <c r="BG5" s="659">
        <v>1141831</v>
      </c>
      <c r="BH5" s="660"/>
      <c r="BI5" s="660"/>
      <c r="BJ5" s="660"/>
      <c r="BK5" s="660"/>
      <c r="BL5" s="660"/>
      <c r="BM5" s="660"/>
      <c r="BN5" s="661"/>
      <c r="BO5" s="662">
        <v>99.6</v>
      </c>
      <c r="BP5" s="662"/>
      <c r="BQ5" s="662"/>
      <c r="BR5" s="662"/>
      <c r="BS5" s="663" t="s">
        <v>230</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231</v>
      </c>
      <c r="CS5" s="642"/>
      <c r="CT5" s="642"/>
      <c r="CU5" s="642"/>
      <c r="CV5" s="642"/>
      <c r="CW5" s="642"/>
      <c r="CX5" s="642"/>
      <c r="CY5" s="643"/>
      <c r="CZ5" s="641" t="s">
        <v>222</v>
      </c>
      <c r="DA5" s="642"/>
      <c r="DB5" s="642"/>
      <c r="DC5" s="643"/>
      <c r="DD5" s="641" t="s">
        <v>232</v>
      </c>
      <c r="DE5" s="642"/>
      <c r="DF5" s="642"/>
      <c r="DG5" s="642"/>
      <c r="DH5" s="642"/>
      <c r="DI5" s="642"/>
      <c r="DJ5" s="642"/>
      <c r="DK5" s="642"/>
      <c r="DL5" s="642"/>
      <c r="DM5" s="642"/>
      <c r="DN5" s="642"/>
      <c r="DO5" s="642"/>
      <c r="DP5" s="643"/>
      <c r="DQ5" s="641" t="s">
        <v>233</v>
      </c>
      <c r="DR5" s="642"/>
      <c r="DS5" s="642"/>
      <c r="DT5" s="642"/>
      <c r="DU5" s="642"/>
      <c r="DV5" s="642"/>
      <c r="DW5" s="642"/>
      <c r="DX5" s="642"/>
      <c r="DY5" s="642"/>
      <c r="DZ5" s="642"/>
      <c r="EA5" s="642"/>
      <c r="EB5" s="642"/>
      <c r="EC5" s="643"/>
    </row>
    <row r="6" spans="2:143" ht="11.25" customHeight="1">
      <c r="B6" s="656" t="s">
        <v>234</v>
      </c>
      <c r="C6" s="657"/>
      <c r="D6" s="657"/>
      <c r="E6" s="657"/>
      <c r="F6" s="657"/>
      <c r="G6" s="657"/>
      <c r="H6" s="657"/>
      <c r="I6" s="657"/>
      <c r="J6" s="657"/>
      <c r="K6" s="657"/>
      <c r="L6" s="657"/>
      <c r="M6" s="657"/>
      <c r="N6" s="657"/>
      <c r="O6" s="657"/>
      <c r="P6" s="657"/>
      <c r="Q6" s="658"/>
      <c r="R6" s="659">
        <v>47265</v>
      </c>
      <c r="S6" s="660"/>
      <c r="T6" s="660"/>
      <c r="U6" s="660"/>
      <c r="V6" s="660"/>
      <c r="W6" s="660"/>
      <c r="X6" s="660"/>
      <c r="Y6" s="661"/>
      <c r="Z6" s="662">
        <v>0.6</v>
      </c>
      <c r="AA6" s="662"/>
      <c r="AB6" s="662"/>
      <c r="AC6" s="662"/>
      <c r="AD6" s="663">
        <v>47265</v>
      </c>
      <c r="AE6" s="663"/>
      <c r="AF6" s="663"/>
      <c r="AG6" s="663"/>
      <c r="AH6" s="663"/>
      <c r="AI6" s="663"/>
      <c r="AJ6" s="663"/>
      <c r="AK6" s="663"/>
      <c r="AL6" s="664">
        <v>1.1000000000000001</v>
      </c>
      <c r="AM6" s="665"/>
      <c r="AN6" s="665"/>
      <c r="AO6" s="666"/>
      <c r="AP6" s="656" t="s">
        <v>235</v>
      </c>
      <c r="AQ6" s="657"/>
      <c r="AR6" s="657"/>
      <c r="AS6" s="657"/>
      <c r="AT6" s="657"/>
      <c r="AU6" s="657"/>
      <c r="AV6" s="657"/>
      <c r="AW6" s="657"/>
      <c r="AX6" s="657"/>
      <c r="AY6" s="657"/>
      <c r="AZ6" s="657"/>
      <c r="BA6" s="657"/>
      <c r="BB6" s="657"/>
      <c r="BC6" s="657"/>
      <c r="BD6" s="657"/>
      <c r="BE6" s="657"/>
      <c r="BF6" s="658"/>
      <c r="BG6" s="659">
        <v>1141831</v>
      </c>
      <c r="BH6" s="660"/>
      <c r="BI6" s="660"/>
      <c r="BJ6" s="660"/>
      <c r="BK6" s="660"/>
      <c r="BL6" s="660"/>
      <c r="BM6" s="660"/>
      <c r="BN6" s="661"/>
      <c r="BO6" s="662">
        <v>99.6</v>
      </c>
      <c r="BP6" s="662"/>
      <c r="BQ6" s="662"/>
      <c r="BR6" s="662"/>
      <c r="BS6" s="663" t="s">
        <v>175</v>
      </c>
      <c r="BT6" s="663"/>
      <c r="BU6" s="663"/>
      <c r="BV6" s="663"/>
      <c r="BW6" s="663"/>
      <c r="BX6" s="663"/>
      <c r="BY6" s="663"/>
      <c r="BZ6" s="663"/>
      <c r="CA6" s="663"/>
      <c r="CB6" s="667"/>
      <c r="CD6" s="670" t="s">
        <v>236</v>
      </c>
      <c r="CE6" s="671"/>
      <c r="CF6" s="671"/>
      <c r="CG6" s="671"/>
      <c r="CH6" s="671"/>
      <c r="CI6" s="671"/>
      <c r="CJ6" s="671"/>
      <c r="CK6" s="671"/>
      <c r="CL6" s="671"/>
      <c r="CM6" s="671"/>
      <c r="CN6" s="671"/>
      <c r="CO6" s="671"/>
      <c r="CP6" s="671"/>
      <c r="CQ6" s="672"/>
      <c r="CR6" s="659">
        <v>75328</v>
      </c>
      <c r="CS6" s="660"/>
      <c r="CT6" s="660"/>
      <c r="CU6" s="660"/>
      <c r="CV6" s="660"/>
      <c r="CW6" s="660"/>
      <c r="CX6" s="660"/>
      <c r="CY6" s="661"/>
      <c r="CZ6" s="653">
        <v>0.9</v>
      </c>
      <c r="DA6" s="654"/>
      <c r="DB6" s="654"/>
      <c r="DC6" s="673"/>
      <c r="DD6" s="668" t="s">
        <v>175</v>
      </c>
      <c r="DE6" s="660"/>
      <c r="DF6" s="660"/>
      <c r="DG6" s="660"/>
      <c r="DH6" s="660"/>
      <c r="DI6" s="660"/>
      <c r="DJ6" s="660"/>
      <c r="DK6" s="660"/>
      <c r="DL6" s="660"/>
      <c r="DM6" s="660"/>
      <c r="DN6" s="660"/>
      <c r="DO6" s="660"/>
      <c r="DP6" s="661"/>
      <c r="DQ6" s="668">
        <v>75328</v>
      </c>
      <c r="DR6" s="660"/>
      <c r="DS6" s="660"/>
      <c r="DT6" s="660"/>
      <c r="DU6" s="660"/>
      <c r="DV6" s="660"/>
      <c r="DW6" s="660"/>
      <c r="DX6" s="660"/>
      <c r="DY6" s="660"/>
      <c r="DZ6" s="660"/>
      <c r="EA6" s="660"/>
      <c r="EB6" s="660"/>
      <c r="EC6" s="669"/>
    </row>
    <row r="7" spans="2:143" ht="11.25" customHeight="1">
      <c r="B7" s="656" t="s">
        <v>237</v>
      </c>
      <c r="C7" s="657"/>
      <c r="D7" s="657"/>
      <c r="E7" s="657"/>
      <c r="F7" s="657"/>
      <c r="G7" s="657"/>
      <c r="H7" s="657"/>
      <c r="I7" s="657"/>
      <c r="J7" s="657"/>
      <c r="K7" s="657"/>
      <c r="L7" s="657"/>
      <c r="M7" s="657"/>
      <c r="N7" s="657"/>
      <c r="O7" s="657"/>
      <c r="P7" s="657"/>
      <c r="Q7" s="658"/>
      <c r="R7" s="659">
        <v>1525</v>
      </c>
      <c r="S7" s="660"/>
      <c r="T7" s="660"/>
      <c r="U7" s="660"/>
      <c r="V7" s="660"/>
      <c r="W7" s="660"/>
      <c r="X7" s="660"/>
      <c r="Y7" s="661"/>
      <c r="Z7" s="662">
        <v>0</v>
      </c>
      <c r="AA7" s="662"/>
      <c r="AB7" s="662"/>
      <c r="AC7" s="662"/>
      <c r="AD7" s="663">
        <v>1525</v>
      </c>
      <c r="AE7" s="663"/>
      <c r="AF7" s="663"/>
      <c r="AG7" s="663"/>
      <c r="AH7" s="663"/>
      <c r="AI7" s="663"/>
      <c r="AJ7" s="663"/>
      <c r="AK7" s="663"/>
      <c r="AL7" s="664">
        <v>0</v>
      </c>
      <c r="AM7" s="665"/>
      <c r="AN7" s="665"/>
      <c r="AO7" s="666"/>
      <c r="AP7" s="656" t="s">
        <v>238</v>
      </c>
      <c r="AQ7" s="657"/>
      <c r="AR7" s="657"/>
      <c r="AS7" s="657"/>
      <c r="AT7" s="657"/>
      <c r="AU7" s="657"/>
      <c r="AV7" s="657"/>
      <c r="AW7" s="657"/>
      <c r="AX7" s="657"/>
      <c r="AY7" s="657"/>
      <c r="AZ7" s="657"/>
      <c r="BA7" s="657"/>
      <c r="BB7" s="657"/>
      <c r="BC7" s="657"/>
      <c r="BD7" s="657"/>
      <c r="BE7" s="657"/>
      <c r="BF7" s="658"/>
      <c r="BG7" s="659">
        <v>366788</v>
      </c>
      <c r="BH7" s="660"/>
      <c r="BI7" s="660"/>
      <c r="BJ7" s="660"/>
      <c r="BK7" s="660"/>
      <c r="BL7" s="660"/>
      <c r="BM7" s="660"/>
      <c r="BN7" s="661"/>
      <c r="BO7" s="662">
        <v>32</v>
      </c>
      <c r="BP7" s="662"/>
      <c r="BQ7" s="662"/>
      <c r="BR7" s="662"/>
      <c r="BS7" s="663" t="s">
        <v>175</v>
      </c>
      <c r="BT7" s="663"/>
      <c r="BU7" s="663"/>
      <c r="BV7" s="663"/>
      <c r="BW7" s="663"/>
      <c r="BX7" s="663"/>
      <c r="BY7" s="663"/>
      <c r="BZ7" s="663"/>
      <c r="CA7" s="663"/>
      <c r="CB7" s="667"/>
      <c r="CD7" s="674" t="s">
        <v>239</v>
      </c>
      <c r="CE7" s="675"/>
      <c r="CF7" s="675"/>
      <c r="CG7" s="675"/>
      <c r="CH7" s="675"/>
      <c r="CI7" s="675"/>
      <c r="CJ7" s="675"/>
      <c r="CK7" s="675"/>
      <c r="CL7" s="675"/>
      <c r="CM7" s="675"/>
      <c r="CN7" s="675"/>
      <c r="CO7" s="675"/>
      <c r="CP7" s="675"/>
      <c r="CQ7" s="676"/>
      <c r="CR7" s="659">
        <v>1926655</v>
      </c>
      <c r="CS7" s="660"/>
      <c r="CT7" s="660"/>
      <c r="CU7" s="660"/>
      <c r="CV7" s="660"/>
      <c r="CW7" s="660"/>
      <c r="CX7" s="660"/>
      <c r="CY7" s="661"/>
      <c r="CZ7" s="662">
        <v>23.9</v>
      </c>
      <c r="DA7" s="662"/>
      <c r="DB7" s="662"/>
      <c r="DC7" s="662"/>
      <c r="DD7" s="668">
        <v>712803</v>
      </c>
      <c r="DE7" s="660"/>
      <c r="DF7" s="660"/>
      <c r="DG7" s="660"/>
      <c r="DH7" s="660"/>
      <c r="DI7" s="660"/>
      <c r="DJ7" s="660"/>
      <c r="DK7" s="660"/>
      <c r="DL7" s="660"/>
      <c r="DM7" s="660"/>
      <c r="DN7" s="660"/>
      <c r="DO7" s="660"/>
      <c r="DP7" s="661"/>
      <c r="DQ7" s="668">
        <v>1109389</v>
      </c>
      <c r="DR7" s="660"/>
      <c r="DS7" s="660"/>
      <c r="DT7" s="660"/>
      <c r="DU7" s="660"/>
      <c r="DV7" s="660"/>
      <c r="DW7" s="660"/>
      <c r="DX7" s="660"/>
      <c r="DY7" s="660"/>
      <c r="DZ7" s="660"/>
      <c r="EA7" s="660"/>
      <c r="EB7" s="660"/>
      <c r="EC7" s="669"/>
    </row>
    <row r="8" spans="2:143" ht="11.25" customHeight="1">
      <c r="B8" s="656" t="s">
        <v>240</v>
      </c>
      <c r="C8" s="657"/>
      <c r="D8" s="657"/>
      <c r="E8" s="657"/>
      <c r="F8" s="657"/>
      <c r="G8" s="657"/>
      <c r="H8" s="657"/>
      <c r="I8" s="657"/>
      <c r="J8" s="657"/>
      <c r="K8" s="657"/>
      <c r="L8" s="657"/>
      <c r="M8" s="657"/>
      <c r="N8" s="657"/>
      <c r="O8" s="657"/>
      <c r="P8" s="657"/>
      <c r="Q8" s="658"/>
      <c r="R8" s="659">
        <v>3405</v>
      </c>
      <c r="S8" s="660"/>
      <c r="T8" s="660"/>
      <c r="U8" s="660"/>
      <c r="V8" s="660"/>
      <c r="W8" s="660"/>
      <c r="X8" s="660"/>
      <c r="Y8" s="661"/>
      <c r="Z8" s="662">
        <v>0</v>
      </c>
      <c r="AA8" s="662"/>
      <c r="AB8" s="662"/>
      <c r="AC8" s="662"/>
      <c r="AD8" s="663">
        <v>3405</v>
      </c>
      <c r="AE8" s="663"/>
      <c r="AF8" s="663"/>
      <c r="AG8" s="663"/>
      <c r="AH8" s="663"/>
      <c r="AI8" s="663"/>
      <c r="AJ8" s="663"/>
      <c r="AK8" s="663"/>
      <c r="AL8" s="664">
        <v>0.1</v>
      </c>
      <c r="AM8" s="665"/>
      <c r="AN8" s="665"/>
      <c r="AO8" s="666"/>
      <c r="AP8" s="656" t="s">
        <v>241</v>
      </c>
      <c r="AQ8" s="657"/>
      <c r="AR8" s="657"/>
      <c r="AS8" s="657"/>
      <c r="AT8" s="657"/>
      <c r="AU8" s="657"/>
      <c r="AV8" s="657"/>
      <c r="AW8" s="657"/>
      <c r="AX8" s="657"/>
      <c r="AY8" s="657"/>
      <c r="AZ8" s="657"/>
      <c r="BA8" s="657"/>
      <c r="BB8" s="657"/>
      <c r="BC8" s="657"/>
      <c r="BD8" s="657"/>
      <c r="BE8" s="657"/>
      <c r="BF8" s="658"/>
      <c r="BG8" s="659">
        <v>11471</v>
      </c>
      <c r="BH8" s="660"/>
      <c r="BI8" s="660"/>
      <c r="BJ8" s="660"/>
      <c r="BK8" s="660"/>
      <c r="BL8" s="660"/>
      <c r="BM8" s="660"/>
      <c r="BN8" s="661"/>
      <c r="BO8" s="662">
        <v>1</v>
      </c>
      <c r="BP8" s="662"/>
      <c r="BQ8" s="662"/>
      <c r="BR8" s="662"/>
      <c r="BS8" s="668" t="s">
        <v>175</v>
      </c>
      <c r="BT8" s="660"/>
      <c r="BU8" s="660"/>
      <c r="BV8" s="660"/>
      <c r="BW8" s="660"/>
      <c r="BX8" s="660"/>
      <c r="BY8" s="660"/>
      <c r="BZ8" s="660"/>
      <c r="CA8" s="660"/>
      <c r="CB8" s="669"/>
      <c r="CD8" s="674" t="s">
        <v>242</v>
      </c>
      <c r="CE8" s="675"/>
      <c r="CF8" s="675"/>
      <c r="CG8" s="675"/>
      <c r="CH8" s="675"/>
      <c r="CI8" s="675"/>
      <c r="CJ8" s="675"/>
      <c r="CK8" s="675"/>
      <c r="CL8" s="675"/>
      <c r="CM8" s="675"/>
      <c r="CN8" s="675"/>
      <c r="CO8" s="675"/>
      <c r="CP8" s="675"/>
      <c r="CQ8" s="676"/>
      <c r="CR8" s="659">
        <v>1439329</v>
      </c>
      <c r="CS8" s="660"/>
      <c r="CT8" s="660"/>
      <c r="CU8" s="660"/>
      <c r="CV8" s="660"/>
      <c r="CW8" s="660"/>
      <c r="CX8" s="660"/>
      <c r="CY8" s="661"/>
      <c r="CZ8" s="662">
        <v>17.8</v>
      </c>
      <c r="DA8" s="662"/>
      <c r="DB8" s="662"/>
      <c r="DC8" s="662"/>
      <c r="DD8" s="668">
        <v>2511</v>
      </c>
      <c r="DE8" s="660"/>
      <c r="DF8" s="660"/>
      <c r="DG8" s="660"/>
      <c r="DH8" s="660"/>
      <c r="DI8" s="660"/>
      <c r="DJ8" s="660"/>
      <c r="DK8" s="660"/>
      <c r="DL8" s="660"/>
      <c r="DM8" s="660"/>
      <c r="DN8" s="660"/>
      <c r="DO8" s="660"/>
      <c r="DP8" s="661"/>
      <c r="DQ8" s="668">
        <v>861023</v>
      </c>
      <c r="DR8" s="660"/>
      <c r="DS8" s="660"/>
      <c r="DT8" s="660"/>
      <c r="DU8" s="660"/>
      <c r="DV8" s="660"/>
      <c r="DW8" s="660"/>
      <c r="DX8" s="660"/>
      <c r="DY8" s="660"/>
      <c r="DZ8" s="660"/>
      <c r="EA8" s="660"/>
      <c r="EB8" s="660"/>
      <c r="EC8" s="669"/>
    </row>
    <row r="9" spans="2:143" ht="11.25" customHeight="1">
      <c r="B9" s="656" t="s">
        <v>243</v>
      </c>
      <c r="C9" s="657"/>
      <c r="D9" s="657"/>
      <c r="E9" s="657"/>
      <c r="F9" s="657"/>
      <c r="G9" s="657"/>
      <c r="H9" s="657"/>
      <c r="I9" s="657"/>
      <c r="J9" s="657"/>
      <c r="K9" s="657"/>
      <c r="L9" s="657"/>
      <c r="M9" s="657"/>
      <c r="N9" s="657"/>
      <c r="O9" s="657"/>
      <c r="P9" s="657"/>
      <c r="Q9" s="658"/>
      <c r="R9" s="659">
        <v>3172</v>
      </c>
      <c r="S9" s="660"/>
      <c r="T9" s="660"/>
      <c r="U9" s="660"/>
      <c r="V9" s="660"/>
      <c r="W9" s="660"/>
      <c r="X9" s="660"/>
      <c r="Y9" s="661"/>
      <c r="Z9" s="662">
        <v>0</v>
      </c>
      <c r="AA9" s="662"/>
      <c r="AB9" s="662"/>
      <c r="AC9" s="662"/>
      <c r="AD9" s="663">
        <v>3172</v>
      </c>
      <c r="AE9" s="663"/>
      <c r="AF9" s="663"/>
      <c r="AG9" s="663"/>
      <c r="AH9" s="663"/>
      <c r="AI9" s="663"/>
      <c r="AJ9" s="663"/>
      <c r="AK9" s="663"/>
      <c r="AL9" s="664">
        <v>0.1</v>
      </c>
      <c r="AM9" s="665"/>
      <c r="AN9" s="665"/>
      <c r="AO9" s="666"/>
      <c r="AP9" s="656" t="s">
        <v>244</v>
      </c>
      <c r="AQ9" s="657"/>
      <c r="AR9" s="657"/>
      <c r="AS9" s="657"/>
      <c r="AT9" s="657"/>
      <c r="AU9" s="657"/>
      <c r="AV9" s="657"/>
      <c r="AW9" s="657"/>
      <c r="AX9" s="657"/>
      <c r="AY9" s="657"/>
      <c r="AZ9" s="657"/>
      <c r="BA9" s="657"/>
      <c r="BB9" s="657"/>
      <c r="BC9" s="657"/>
      <c r="BD9" s="657"/>
      <c r="BE9" s="657"/>
      <c r="BF9" s="658"/>
      <c r="BG9" s="659">
        <v>245988</v>
      </c>
      <c r="BH9" s="660"/>
      <c r="BI9" s="660"/>
      <c r="BJ9" s="660"/>
      <c r="BK9" s="660"/>
      <c r="BL9" s="660"/>
      <c r="BM9" s="660"/>
      <c r="BN9" s="661"/>
      <c r="BO9" s="662">
        <v>21.5</v>
      </c>
      <c r="BP9" s="662"/>
      <c r="BQ9" s="662"/>
      <c r="BR9" s="662"/>
      <c r="BS9" s="668" t="s">
        <v>175</v>
      </c>
      <c r="BT9" s="660"/>
      <c r="BU9" s="660"/>
      <c r="BV9" s="660"/>
      <c r="BW9" s="660"/>
      <c r="BX9" s="660"/>
      <c r="BY9" s="660"/>
      <c r="BZ9" s="660"/>
      <c r="CA9" s="660"/>
      <c r="CB9" s="669"/>
      <c r="CD9" s="674" t="s">
        <v>245</v>
      </c>
      <c r="CE9" s="675"/>
      <c r="CF9" s="675"/>
      <c r="CG9" s="675"/>
      <c r="CH9" s="675"/>
      <c r="CI9" s="675"/>
      <c r="CJ9" s="675"/>
      <c r="CK9" s="675"/>
      <c r="CL9" s="675"/>
      <c r="CM9" s="675"/>
      <c r="CN9" s="675"/>
      <c r="CO9" s="675"/>
      <c r="CP9" s="675"/>
      <c r="CQ9" s="676"/>
      <c r="CR9" s="659">
        <v>677464</v>
      </c>
      <c r="CS9" s="660"/>
      <c r="CT9" s="660"/>
      <c r="CU9" s="660"/>
      <c r="CV9" s="660"/>
      <c r="CW9" s="660"/>
      <c r="CX9" s="660"/>
      <c r="CY9" s="661"/>
      <c r="CZ9" s="662">
        <v>8.4</v>
      </c>
      <c r="DA9" s="662"/>
      <c r="DB9" s="662"/>
      <c r="DC9" s="662"/>
      <c r="DD9" s="668">
        <v>43844</v>
      </c>
      <c r="DE9" s="660"/>
      <c r="DF9" s="660"/>
      <c r="DG9" s="660"/>
      <c r="DH9" s="660"/>
      <c r="DI9" s="660"/>
      <c r="DJ9" s="660"/>
      <c r="DK9" s="660"/>
      <c r="DL9" s="660"/>
      <c r="DM9" s="660"/>
      <c r="DN9" s="660"/>
      <c r="DO9" s="660"/>
      <c r="DP9" s="661"/>
      <c r="DQ9" s="668">
        <v>482366</v>
      </c>
      <c r="DR9" s="660"/>
      <c r="DS9" s="660"/>
      <c r="DT9" s="660"/>
      <c r="DU9" s="660"/>
      <c r="DV9" s="660"/>
      <c r="DW9" s="660"/>
      <c r="DX9" s="660"/>
      <c r="DY9" s="660"/>
      <c r="DZ9" s="660"/>
      <c r="EA9" s="660"/>
      <c r="EB9" s="660"/>
      <c r="EC9" s="669"/>
    </row>
    <row r="10" spans="2:143" ht="11.25" customHeight="1">
      <c r="B10" s="656" t="s">
        <v>246</v>
      </c>
      <c r="C10" s="657"/>
      <c r="D10" s="657"/>
      <c r="E10" s="657"/>
      <c r="F10" s="657"/>
      <c r="G10" s="657"/>
      <c r="H10" s="657"/>
      <c r="I10" s="657"/>
      <c r="J10" s="657"/>
      <c r="K10" s="657"/>
      <c r="L10" s="657"/>
      <c r="M10" s="657"/>
      <c r="N10" s="657"/>
      <c r="O10" s="657"/>
      <c r="P10" s="657"/>
      <c r="Q10" s="658"/>
      <c r="R10" s="659" t="s">
        <v>175</v>
      </c>
      <c r="S10" s="660"/>
      <c r="T10" s="660"/>
      <c r="U10" s="660"/>
      <c r="V10" s="660"/>
      <c r="W10" s="660"/>
      <c r="X10" s="660"/>
      <c r="Y10" s="661"/>
      <c r="Z10" s="662" t="s">
        <v>175</v>
      </c>
      <c r="AA10" s="662"/>
      <c r="AB10" s="662"/>
      <c r="AC10" s="662"/>
      <c r="AD10" s="663" t="s">
        <v>175</v>
      </c>
      <c r="AE10" s="663"/>
      <c r="AF10" s="663"/>
      <c r="AG10" s="663"/>
      <c r="AH10" s="663"/>
      <c r="AI10" s="663"/>
      <c r="AJ10" s="663"/>
      <c r="AK10" s="663"/>
      <c r="AL10" s="664" t="s">
        <v>175</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21330</v>
      </c>
      <c r="BH10" s="660"/>
      <c r="BI10" s="660"/>
      <c r="BJ10" s="660"/>
      <c r="BK10" s="660"/>
      <c r="BL10" s="660"/>
      <c r="BM10" s="660"/>
      <c r="BN10" s="661"/>
      <c r="BO10" s="662">
        <v>1.9</v>
      </c>
      <c r="BP10" s="662"/>
      <c r="BQ10" s="662"/>
      <c r="BR10" s="662"/>
      <c r="BS10" s="668" t="s">
        <v>175</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v>15000</v>
      </c>
      <c r="CS10" s="660"/>
      <c r="CT10" s="660"/>
      <c r="CU10" s="660"/>
      <c r="CV10" s="660"/>
      <c r="CW10" s="660"/>
      <c r="CX10" s="660"/>
      <c r="CY10" s="661"/>
      <c r="CZ10" s="662">
        <v>0.2</v>
      </c>
      <c r="DA10" s="662"/>
      <c r="DB10" s="662"/>
      <c r="DC10" s="662"/>
      <c r="DD10" s="668" t="s">
        <v>230</v>
      </c>
      <c r="DE10" s="660"/>
      <c r="DF10" s="660"/>
      <c r="DG10" s="660"/>
      <c r="DH10" s="660"/>
      <c r="DI10" s="660"/>
      <c r="DJ10" s="660"/>
      <c r="DK10" s="660"/>
      <c r="DL10" s="660"/>
      <c r="DM10" s="660"/>
      <c r="DN10" s="660"/>
      <c r="DO10" s="660"/>
      <c r="DP10" s="661"/>
      <c r="DQ10" s="668" t="s">
        <v>125</v>
      </c>
      <c r="DR10" s="660"/>
      <c r="DS10" s="660"/>
      <c r="DT10" s="660"/>
      <c r="DU10" s="660"/>
      <c r="DV10" s="660"/>
      <c r="DW10" s="660"/>
      <c r="DX10" s="660"/>
      <c r="DY10" s="660"/>
      <c r="DZ10" s="660"/>
      <c r="EA10" s="660"/>
      <c r="EB10" s="660"/>
      <c r="EC10" s="669"/>
    </row>
    <row r="11" spans="2:143" ht="11.25" customHeight="1">
      <c r="B11" s="656" t="s">
        <v>249</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175</v>
      </c>
      <c r="AA11" s="662"/>
      <c r="AB11" s="662"/>
      <c r="AC11" s="662"/>
      <c r="AD11" s="663" t="s">
        <v>175</v>
      </c>
      <c r="AE11" s="663"/>
      <c r="AF11" s="663"/>
      <c r="AG11" s="663"/>
      <c r="AH11" s="663"/>
      <c r="AI11" s="663"/>
      <c r="AJ11" s="663"/>
      <c r="AK11" s="663"/>
      <c r="AL11" s="664" t="s">
        <v>175</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87999</v>
      </c>
      <c r="BH11" s="660"/>
      <c r="BI11" s="660"/>
      <c r="BJ11" s="660"/>
      <c r="BK11" s="660"/>
      <c r="BL11" s="660"/>
      <c r="BM11" s="660"/>
      <c r="BN11" s="661"/>
      <c r="BO11" s="662">
        <v>7.7</v>
      </c>
      <c r="BP11" s="662"/>
      <c r="BQ11" s="662"/>
      <c r="BR11" s="662"/>
      <c r="BS11" s="668" t="s">
        <v>175</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600005</v>
      </c>
      <c r="CS11" s="660"/>
      <c r="CT11" s="660"/>
      <c r="CU11" s="660"/>
      <c r="CV11" s="660"/>
      <c r="CW11" s="660"/>
      <c r="CX11" s="660"/>
      <c r="CY11" s="661"/>
      <c r="CZ11" s="662">
        <v>7.4</v>
      </c>
      <c r="DA11" s="662"/>
      <c r="DB11" s="662"/>
      <c r="DC11" s="662"/>
      <c r="DD11" s="668">
        <v>336159</v>
      </c>
      <c r="DE11" s="660"/>
      <c r="DF11" s="660"/>
      <c r="DG11" s="660"/>
      <c r="DH11" s="660"/>
      <c r="DI11" s="660"/>
      <c r="DJ11" s="660"/>
      <c r="DK11" s="660"/>
      <c r="DL11" s="660"/>
      <c r="DM11" s="660"/>
      <c r="DN11" s="660"/>
      <c r="DO11" s="660"/>
      <c r="DP11" s="661"/>
      <c r="DQ11" s="668">
        <v>227747</v>
      </c>
      <c r="DR11" s="660"/>
      <c r="DS11" s="660"/>
      <c r="DT11" s="660"/>
      <c r="DU11" s="660"/>
      <c r="DV11" s="660"/>
      <c r="DW11" s="660"/>
      <c r="DX11" s="660"/>
      <c r="DY11" s="660"/>
      <c r="DZ11" s="660"/>
      <c r="EA11" s="660"/>
      <c r="EB11" s="660"/>
      <c r="EC11" s="669"/>
    </row>
    <row r="12" spans="2:143" ht="11.25" customHeight="1">
      <c r="B12" s="656" t="s">
        <v>252</v>
      </c>
      <c r="C12" s="657"/>
      <c r="D12" s="657"/>
      <c r="E12" s="657"/>
      <c r="F12" s="657"/>
      <c r="G12" s="657"/>
      <c r="H12" s="657"/>
      <c r="I12" s="657"/>
      <c r="J12" s="657"/>
      <c r="K12" s="657"/>
      <c r="L12" s="657"/>
      <c r="M12" s="657"/>
      <c r="N12" s="657"/>
      <c r="O12" s="657"/>
      <c r="P12" s="657"/>
      <c r="Q12" s="658"/>
      <c r="R12" s="659">
        <v>146040</v>
      </c>
      <c r="S12" s="660"/>
      <c r="T12" s="660"/>
      <c r="U12" s="660"/>
      <c r="V12" s="660"/>
      <c r="W12" s="660"/>
      <c r="X12" s="660"/>
      <c r="Y12" s="661"/>
      <c r="Z12" s="662">
        <v>1.7</v>
      </c>
      <c r="AA12" s="662"/>
      <c r="AB12" s="662"/>
      <c r="AC12" s="662"/>
      <c r="AD12" s="663">
        <v>146040</v>
      </c>
      <c r="AE12" s="663"/>
      <c r="AF12" s="663"/>
      <c r="AG12" s="663"/>
      <c r="AH12" s="663"/>
      <c r="AI12" s="663"/>
      <c r="AJ12" s="663"/>
      <c r="AK12" s="663"/>
      <c r="AL12" s="664">
        <v>3.5</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706377</v>
      </c>
      <c r="BH12" s="660"/>
      <c r="BI12" s="660"/>
      <c r="BJ12" s="660"/>
      <c r="BK12" s="660"/>
      <c r="BL12" s="660"/>
      <c r="BM12" s="660"/>
      <c r="BN12" s="661"/>
      <c r="BO12" s="662">
        <v>61.6</v>
      </c>
      <c r="BP12" s="662"/>
      <c r="BQ12" s="662"/>
      <c r="BR12" s="662"/>
      <c r="BS12" s="668" t="s">
        <v>230</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169792</v>
      </c>
      <c r="CS12" s="660"/>
      <c r="CT12" s="660"/>
      <c r="CU12" s="660"/>
      <c r="CV12" s="660"/>
      <c r="CW12" s="660"/>
      <c r="CX12" s="660"/>
      <c r="CY12" s="661"/>
      <c r="CZ12" s="662">
        <v>2.1</v>
      </c>
      <c r="DA12" s="662"/>
      <c r="DB12" s="662"/>
      <c r="DC12" s="662"/>
      <c r="DD12" s="668">
        <v>34632</v>
      </c>
      <c r="DE12" s="660"/>
      <c r="DF12" s="660"/>
      <c r="DG12" s="660"/>
      <c r="DH12" s="660"/>
      <c r="DI12" s="660"/>
      <c r="DJ12" s="660"/>
      <c r="DK12" s="660"/>
      <c r="DL12" s="660"/>
      <c r="DM12" s="660"/>
      <c r="DN12" s="660"/>
      <c r="DO12" s="660"/>
      <c r="DP12" s="661"/>
      <c r="DQ12" s="668">
        <v>89904</v>
      </c>
      <c r="DR12" s="660"/>
      <c r="DS12" s="660"/>
      <c r="DT12" s="660"/>
      <c r="DU12" s="660"/>
      <c r="DV12" s="660"/>
      <c r="DW12" s="660"/>
      <c r="DX12" s="660"/>
      <c r="DY12" s="660"/>
      <c r="DZ12" s="660"/>
      <c r="EA12" s="660"/>
      <c r="EB12" s="660"/>
      <c r="EC12" s="669"/>
    </row>
    <row r="13" spans="2:143" ht="11.25" customHeight="1">
      <c r="B13" s="656" t="s">
        <v>255</v>
      </c>
      <c r="C13" s="657"/>
      <c r="D13" s="657"/>
      <c r="E13" s="657"/>
      <c r="F13" s="657"/>
      <c r="G13" s="657"/>
      <c r="H13" s="657"/>
      <c r="I13" s="657"/>
      <c r="J13" s="657"/>
      <c r="K13" s="657"/>
      <c r="L13" s="657"/>
      <c r="M13" s="657"/>
      <c r="N13" s="657"/>
      <c r="O13" s="657"/>
      <c r="P13" s="657"/>
      <c r="Q13" s="658"/>
      <c r="R13" s="659" t="s">
        <v>175</v>
      </c>
      <c r="S13" s="660"/>
      <c r="T13" s="660"/>
      <c r="U13" s="660"/>
      <c r="V13" s="660"/>
      <c r="W13" s="660"/>
      <c r="X13" s="660"/>
      <c r="Y13" s="661"/>
      <c r="Z13" s="662" t="s">
        <v>175</v>
      </c>
      <c r="AA13" s="662"/>
      <c r="AB13" s="662"/>
      <c r="AC13" s="662"/>
      <c r="AD13" s="663" t="s">
        <v>175</v>
      </c>
      <c r="AE13" s="663"/>
      <c r="AF13" s="663"/>
      <c r="AG13" s="663"/>
      <c r="AH13" s="663"/>
      <c r="AI13" s="663"/>
      <c r="AJ13" s="663"/>
      <c r="AK13" s="663"/>
      <c r="AL13" s="664" t="s">
        <v>175</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706105</v>
      </c>
      <c r="BH13" s="660"/>
      <c r="BI13" s="660"/>
      <c r="BJ13" s="660"/>
      <c r="BK13" s="660"/>
      <c r="BL13" s="660"/>
      <c r="BM13" s="660"/>
      <c r="BN13" s="661"/>
      <c r="BO13" s="662">
        <v>61.6</v>
      </c>
      <c r="BP13" s="662"/>
      <c r="BQ13" s="662"/>
      <c r="BR13" s="662"/>
      <c r="BS13" s="668" t="s">
        <v>175</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705042</v>
      </c>
      <c r="CS13" s="660"/>
      <c r="CT13" s="660"/>
      <c r="CU13" s="660"/>
      <c r="CV13" s="660"/>
      <c r="CW13" s="660"/>
      <c r="CX13" s="660"/>
      <c r="CY13" s="661"/>
      <c r="CZ13" s="662">
        <v>8.6999999999999993</v>
      </c>
      <c r="DA13" s="662"/>
      <c r="DB13" s="662"/>
      <c r="DC13" s="662"/>
      <c r="DD13" s="668">
        <v>384548</v>
      </c>
      <c r="DE13" s="660"/>
      <c r="DF13" s="660"/>
      <c r="DG13" s="660"/>
      <c r="DH13" s="660"/>
      <c r="DI13" s="660"/>
      <c r="DJ13" s="660"/>
      <c r="DK13" s="660"/>
      <c r="DL13" s="660"/>
      <c r="DM13" s="660"/>
      <c r="DN13" s="660"/>
      <c r="DO13" s="660"/>
      <c r="DP13" s="661"/>
      <c r="DQ13" s="668">
        <v>321558</v>
      </c>
      <c r="DR13" s="660"/>
      <c r="DS13" s="660"/>
      <c r="DT13" s="660"/>
      <c r="DU13" s="660"/>
      <c r="DV13" s="660"/>
      <c r="DW13" s="660"/>
      <c r="DX13" s="660"/>
      <c r="DY13" s="660"/>
      <c r="DZ13" s="660"/>
      <c r="EA13" s="660"/>
      <c r="EB13" s="660"/>
      <c r="EC13" s="669"/>
    </row>
    <row r="14" spans="2:143" ht="11.25" customHeight="1">
      <c r="B14" s="656" t="s">
        <v>258</v>
      </c>
      <c r="C14" s="657"/>
      <c r="D14" s="657"/>
      <c r="E14" s="657"/>
      <c r="F14" s="657"/>
      <c r="G14" s="657"/>
      <c r="H14" s="657"/>
      <c r="I14" s="657"/>
      <c r="J14" s="657"/>
      <c r="K14" s="657"/>
      <c r="L14" s="657"/>
      <c r="M14" s="657"/>
      <c r="N14" s="657"/>
      <c r="O14" s="657"/>
      <c r="P14" s="657"/>
      <c r="Q14" s="658"/>
      <c r="R14" s="659" t="s">
        <v>175</v>
      </c>
      <c r="S14" s="660"/>
      <c r="T14" s="660"/>
      <c r="U14" s="660"/>
      <c r="V14" s="660"/>
      <c r="W14" s="660"/>
      <c r="X14" s="660"/>
      <c r="Y14" s="661"/>
      <c r="Z14" s="662" t="s">
        <v>175</v>
      </c>
      <c r="AA14" s="662"/>
      <c r="AB14" s="662"/>
      <c r="AC14" s="662"/>
      <c r="AD14" s="663" t="s">
        <v>125</v>
      </c>
      <c r="AE14" s="663"/>
      <c r="AF14" s="663"/>
      <c r="AG14" s="663"/>
      <c r="AH14" s="663"/>
      <c r="AI14" s="663"/>
      <c r="AJ14" s="663"/>
      <c r="AK14" s="663"/>
      <c r="AL14" s="664" t="s">
        <v>175</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27448</v>
      </c>
      <c r="BH14" s="660"/>
      <c r="BI14" s="660"/>
      <c r="BJ14" s="660"/>
      <c r="BK14" s="660"/>
      <c r="BL14" s="660"/>
      <c r="BM14" s="660"/>
      <c r="BN14" s="661"/>
      <c r="BO14" s="662">
        <v>2.4</v>
      </c>
      <c r="BP14" s="662"/>
      <c r="BQ14" s="662"/>
      <c r="BR14" s="662"/>
      <c r="BS14" s="668" t="s">
        <v>175</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323295</v>
      </c>
      <c r="CS14" s="660"/>
      <c r="CT14" s="660"/>
      <c r="CU14" s="660"/>
      <c r="CV14" s="660"/>
      <c r="CW14" s="660"/>
      <c r="CX14" s="660"/>
      <c r="CY14" s="661"/>
      <c r="CZ14" s="662">
        <v>4</v>
      </c>
      <c r="DA14" s="662"/>
      <c r="DB14" s="662"/>
      <c r="DC14" s="662"/>
      <c r="DD14" s="668">
        <v>46138</v>
      </c>
      <c r="DE14" s="660"/>
      <c r="DF14" s="660"/>
      <c r="DG14" s="660"/>
      <c r="DH14" s="660"/>
      <c r="DI14" s="660"/>
      <c r="DJ14" s="660"/>
      <c r="DK14" s="660"/>
      <c r="DL14" s="660"/>
      <c r="DM14" s="660"/>
      <c r="DN14" s="660"/>
      <c r="DO14" s="660"/>
      <c r="DP14" s="661"/>
      <c r="DQ14" s="668">
        <v>264226</v>
      </c>
      <c r="DR14" s="660"/>
      <c r="DS14" s="660"/>
      <c r="DT14" s="660"/>
      <c r="DU14" s="660"/>
      <c r="DV14" s="660"/>
      <c r="DW14" s="660"/>
      <c r="DX14" s="660"/>
      <c r="DY14" s="660"/>
      <c r="DZ14" s="660"/>
      <c r="EA14" s="660"/>
      <c r="EB14" s="660"/>
      <c r="EC14" s="669"/>
    </row>
    <row r="15" spans="2:143" ht="11.25" customHeight="1">
      <c r="B15" s="656" t="s">
        <v>261</v>
      </c>
      <c r="C15" s="657"/>
      <c r="D15" s="657"/>
      <c r="E15" s="657"/>
      <c r="F15" s="657"/>
      <c r="G15" s="657"/>
      <c r="H15" s="657"/>
      <c r="I15" s="657"/>
      <c r="J15" s="657"/>
      <c r="K15" s="657"/>
      <c r="L15" s="657"/>
      <c r="M15" s="657"/>
      <c r="N15" s="657"/>
      <c r="O15" s="657"/>
      <c r="P15" s="657"/>
      <c r="Q15" s="658"/>
      <c r="R15" s="659">
        <v>16004</v>
      </c>
      <c r="S15" s="660"/>
      <c r="T15" s="660"/>
      <c r="U15" s="660"/>
      <c r="V15" s="660"/>
      <c r="W15" s="660"/>
      <c r="X15" s="660"/>
      <c r="Y15" s="661"/>
      <c r="Z15" s="662">
        <v>0.2</v>
      </c>
      <c r="AA15" s="662"/>
      <c r="AB15" s="662"/>
      <c r="AC15" s="662"/>
      <c r="AD15" s="663">
        <v>16004</v>
      </c>
      <c r="AE15" s="663"/>
      <c r="AF15" s="663"/>
      <c r="AG15" s="663"/>
      <c r="AH15" s="663"/>
      <c r="AI15" s="663"/>
      <c r="AJ15" s="663"/>
      <c r="AK15" s="663"/>
      <c r="AL15" s="664">
        <v>0.4</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41218</v>
      </c>
      <c r="BH15" s="660"/>
      <c r="BI15" s="660"/>
      <c r="BJ15" s="660"/>
      <c r="BK15" s="660"/>
      <c r="BL15" s="660"/>
      <c r="BM15" s="660"/>
      <c r="BN15" s="661"/>
      <c r="BO15" s="662">
        <v>3.6</v>
      </c>
      <c r="BP15" s="662"/>
      <c r="BQ15" s="662"/>
      <c r="BR15" s="662"/>
      <c r="BS15" s="668" t="s">
        <v>175</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534977</v>
      </c>
      <c r="CS15" s="660"/>
      <c r="CT15" s="660"/>
      <c r="CU15" s="660"/>
      <c r="CV15" s="660"/>
      <c r="CW15" s="660"/>
      <c r="CX15" s="660"/>
      <c r="CY15" s="661"/>
      <c r="CZ15" s="662">
        <v>6.6</v>
      </c>
      <c r="DA15" s="662"/>
      <c r="DB15" s="662"/>
      <c r="DC15" s="662"/>
      <c r="DD15" s="668">
        <v>89064</v>
      </c>
      <c r="DE15" s="660"/>
      <c r="DF15" s="660"/>
      <c r="DG15" s="660"/>
      <c r="DH15" s="660"/>
      <c r="DI15" s="660"/>
      <c r="DJ15" s="660"/>
      <c r="DK15" s="660"/>
      <c r="DL15" s="660"/>
      <c r="DM15" s="660"/>
      <c r="DN15" s="660"/>
      <c r="DO15" s="660"/>
      <c r="DP15" s="661"/>
      <c r="DQ15" s="668">
        <v>382998</v>
      </c>
      <c r="DR15" s="660"/>
      <c r="DS15" s="660"/>
      <c r="DT15" s="660"/>
      <c r="DU15" s="660"/>
      <c r="DV15" s="660"/>
      <c r="DW15" s="660"/>
      <c r="DX15" s="660"/>
      <c r="DY15" s="660"/>
      <c r="DZ15" s="660"/>
      <c r="EA15" s="660"/>
      <c r="EB15" s="660"/>
      <c r="EC15" s="669"/>
    </row>
    <row r="16" spans="2:143" ht="11.25" customHeight="1">
      <c r="B16" s="656" t="s">
        <v>264</v>
      </c>
      <c r="C16" s="657"/>
      <c r="D16" s="657"/>
      <c r="E16" s="657"/>
      <c r="F16" s="657"/>
      <c r="G16" s="657"/>
      <c r="H16" s="657"/>
      <c r="I16" s="657"/>
      <c r="J16" s="657"/>
      <c r="K16" s="657"/>
      <c r="L16" s="657"/>
      <c r="M16" s="657"/>
      <c r="N16" s="657"/>
      <c r="O16" s="657"/>
      <c r="P16" s="657"/>
      <c r="Q16" s="658"/>
      <c r="R16" s="659" t="s">
        <v>175</v>
      </c>
      <c r="S16" s="660"/>
      <c r="T16" s="660"/>
      <c r="U16" s="660"/>
      <c r="V16" s="660"/>
      <c r="W16" s="660"/>
      <c r="X16" s="660"/>
      <c r="Y16" s="661"/>
      <c r="Z16" s="662" t="s">
        <v>175</v>
      </c>
      <c r="AA16" s="662"/>
      <c r="AB16" s="662"/>
      <c r="AC16" s="662"/>
      <c r="AD16" s="663" t="s">
        <v>175</v>
      </c>
      <c r="AE16" s="663"/>
      <c r="AF16" s="663"/>
      <c r="AG16" s="663"/>
      <c r="AH16" s="663"/>
      <c r="AI16" s="663"/>
      <c r="AJ16" s="663"/>
      <c r="AK16" s="663"/>
      <c r="AL16" s="664" t="s">
        <v>125</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175</v>
      </c>
      <c r="BH16" s="660"/>
      <c r="BI16" s="660"/>
      <c r="BJ16" s="660"/>
      <c r="BK16" s="660"/>
      <c r="BL16" s="660"/>
      <c r="BM16" s="660"/>
      <c r="BN16" s="661"/>
      <c r="BO16" s="662" t="s">
        <v>175</v>
      </c>
      <c r="BP16" s="662"/>
      <c r="BQ16" s="662"/>
      <c r="BR16" s="662"/>
      <c r="BS16" s="668" t="s">
        <v>175</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v>23076</v>
      </c>
      <c r="CS16" s="660"/>
      <c r="CT16" s="660"/>
      <c r="CU16" s="660"/>
      <c r="CV16" s="660"/>
      <c r="CW16" s="660"/>
      <c r="CX16" s="660"/>
      <c r="CY16" s="661"/>
      <c r="CZ16" s="662">
        <v>0.3</v>
      </c>
      <c r="DA16" s="662"/>
      <c r="DB16" s="662"/>
      <c r="DC16" s="662"/>
      <c r="DD16" s="668" t="s">
        <v>230</v>
      </c>
      <c r="DE16" s="660"/>
      <c r="DF16" s="660"/>
      <c r="DG16" s="660"/>
      <c r="DH16" s="660"/>
      <c r="DI16" s="660"/>
      <c r="DJ16" s="660"/>
      <c r="DK16" s="660"/>
      <c r="DL16" s="660"/>
      <c r="DM16" s="660"/>
      <c r="DN16" s="660"/>
      <c r="DO16" s="660"/>
      <c r="DP16" s="661"/>
      <c r="DQ16" s="668">
        <v>2187</v>
      </c>
      <c r="DR16" s="660"/>
      <c r="DS16" s="660"/>
      <c r="DT16" s="660"/>
      <c r="DU16" s="660"/>
      <c r="DV16" s="660"/>
      <c r="DW16" s="660"/>
      <c r="DX16" s="660"/>
      <c r="DY16" s="660"/>
      <c r="DZ16" s="660"/>
      <c r="EA16" s="660"/>
      <c r="EB16" s="660"/>
      <c r="EC16" s="669"/>
    </row>
    <row r="17" spans="2:133" ht="11.25" customHeight="1">
      <c r="B17" s="656" t="s">
        <v>267</v>
      </c>
      <c r="C17" s="657"/>
      <c r="D17" s="657"/>
      <c r="E17" s="657"/>
      <c r="F17" s="657"/>
      <c r="G17" s="657"/>
      <c r="H17" s="657"/>
      <c r="I17" s="657"/>
      <c r="J17" s="657"/>
      <c r="K17" s="657"/>
      <c r="L17" s="657"/>
      <c r="M17" s="657"/>
      <c r="N17" s="657"/>
      <c r="O17" s="657"/>
      <c r="P17" s="657"/>
      <c r="Q17" s="658"/>
      <c r="R17" s="659">
        <v>1096</v>
      </c>
      <c r="S17" s="660"/>
      <c r="T17" s="660"/>
      <c r="U17" s="660"/>
      <c r="V17" s="660"/>
      <c r="W17" s="660"/>
      <c r="X17" s="660"/>
      <c r="Y17" s="661"/>
      <c r="Z17" s="662">
        <v>0</v>
      </c>
      <c r="AA17" s="662"/>
      <c r="AB17" s="662"/>
      <c r="AC17" s="662"/>
      <c r="AD17" s="663">
        <v>1096</v>
      </c>
      <c r="AE17" s="663"/>
      <c r="AF17" s="663"/>
      <c r="AG17" s="663"/>
      <c r="AH17" s="663"/>
      <c r="AI17" s="663"/>
      <c r="AJ17" s="663"/>
      <c r="AK17" s="663"/>
      <c r="AL17" s="664">
        <v>0</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125</v>
      </c>
      <c r="BH17" s="660"/>
      <c r="BI17" s="660"/>
      <c r="BJ17" s="660"/>
      <c r="BK17" s="660"/>
      <c r="BL17" s="660"/>
      <c r="BM17" s="660"/>
      <c r="BN17" s="661"/>
      <c r="BO17" s="662" t="s">
        <v>175</v>
      </c>
      <c r="BP17" s="662"/>
      <c r="BQ17" s="662"/>
      <c r="BR17" s="662"/>
      <c r="BS17" s="668" t="s">
        <v>175</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1571962</v>
      </c>
      <c r="CS17" s="660"/>
      <c r="CT17" s="660"/>
      <c r="CU17" s="660"/>
      <c r="CV17" s="660"/>
      <c r="CW17" s="660"/>
      <c r="CX17" s="660"/>
      <c r="CY17" s="661"/>
      <c r="CZ17" s="662">
        <v>19.5</v>
      </c>
      <c r="DA17" s="662"/>
      <c r="DB17" s="662"/>
      <c r="DC17" s="662"/>
      <c r="DD17" s="668" t="s">
        <v>175</v>
      </c>
      <c r="DE17" s="660"/>
      <c r="DF17" s="660"/>
      <c r="DG17" s="660"/>
      <c r="DH17" s="660"/>
      <c r="DI17" s="660"/>
      <c r="DJ17" s="660"/>
      <c r="DK17" s="660"/>
      <c r="DL17" s="660"/>
      <c r="DM17" s="660"/>
      <c r="DN17" s="660"/>
      <c r="DO17" s="660"/>
      <c r="DP17" s="661"/>
      <c r="DQ17" s="668">
        <v>1559498</v>
      </c>
      <c r="DR17" s="660"/>
      <c r="DS17" s="660"/>
      <c r="DT17" s="660"/>
      <c r="DU17" s="660"/>
      <c r="DV17" s="660"/>
      <c r="DW17" s="660"/>
      <c r="DX17" s="660"/>
      <c r="DY17" s="660"/>
      <c r="DZ17" s="660"/>
      <c r="EA17" s="660"/>
      <c r="EB17" s="660"/>
      <c r="EC17" s="669"/>
    </row>
    <row r="18" spans="2:133" ht="11.25" customHeight="1">
      <c r="B18" s="656" t="s">
        <v>270</v>
      </c>
      <c r="C18" s="657"/>
      <c r="D18" s="657"/>
      <c r="E18" s="657"/>
      <c r="F18" s="657"/>
      <c r="G18" s="657"/>
      <c r="H18" s="657"/>
      <c r="I18" s="657"/>
      <c r="J18" s="657"/>
      <c r="K18" s="657"/>
      <c r="L18" s="657"/>
      <c r="M18" s="657"/>
      <c r="N18" s="657"/>
      <c r="O18" s="657"/>
      <c r="P18" s="657"/>
      <c r="Q18" s="658"/>
      <c r="R18" s="659">
        <v>2968457</v>
      </c>
      <c r="S18" s="660"/>
      <c r="T18" s="660"/>
      <c r="U18" s="660"/>
      <c r="V18" s="660"/>
      <c r="W18" s="660"/>
      <c r="X18" s="660"/>
      <c r="Y18" s="661"/>
      <c r="Z18" s="662">
        <v>35.6</v>
      </c>
      <c r="AA18" s="662"/>
      <c r="AB18" s="662"/>
      <c r="AC18" s="662"/>
      <c r="AD18" s="663">
        <v>2752797</v>
      </c>
      <c r="AE18" s="663"/>
      <c r="AF18" s="663"/>
      <c r="AG18" s="663"/>
      <c r="AH18" s="663"/>
      <c r="AI18" s="663"/>
      <c r="AJ18" s="663"/>
      <c r="AK18" s="663"/>
      <c r="AL18" s="664">
        <v>66.8</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175</v>
      </c>
      <c r="BH18" s="660"/>
      <c r="BI18" s="660"/>
      <c r="BJ18" s="660"/>
      <c r="BK18" s="660"/>
      <c r="BL18" s="660"/>
      <c r="BM18" s="660"/>
      <c r="BN18" s="661"/>
      <c r="BO18" s="662" t="s">
        <v>230</v>
      </c>
      <c r="BP18" s="662"/>
      <c r="BQ18" s="662"/>
      <c r="BR18" s="662"/>
      <c r="BS18" s="668" t="s">
        <v>230</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v>14047</v>
      </c>
      <c r="CS18" s="660"/>
      <c r="CT18" s="660"/>
      <c r="CU18" s="660"/>
      <c r="CV18" s="660"/>
      <c r="CW18" s="660"/>
      <c r="CX18" s="660"/>
      <c r="CY18" s="661"/>
      <c r="CZ18" s="662">
        <v>0.2</v>
      </c>
      <c r="DA18" s="662"/>
      <c r="DB18" s="662"/>
      <c r="DC18" s="662"/>
      <c r="DD18" s="668" t="s">
        <v>230</v>
      </c>
      <c r="DE18" s="660"/>
      <c r="DF18" s="660"/>
      <c r="DG18" s="660"/>
      <c r="DH18" s="660"/>
      <c r="DI18" s="660"/>
      <c r="DJ18" s="660"/>
      <c r="DK18" s="660"/>
      <c r="DL18" s="660"/>
      <c r="DM18" s="660"/>
      <c r="DN18" s="660"/>
      <c r="DO18" s="660"/>
      <c r="DP18" s="661"/>
      <c r="DQ18" s="668">
        <v>14047</v>
      </c>
      <c r="DR18" s="660"/>
      <c r="DS18" s="660"/>
      <c r="DT18" s="660"/>
      <c r="DU18" s="660"/>
      <c r="DV18" s="660"/>
      <c r="DW18" s="660"/>
      <c r="DX18" s="660"/>
      <c r="DY18" s="660"/>
      <c r="DZ18" s="660"/>
      <c r="EA18" s="660"/>
      <c r="EB18" s="660"/>
      <c r="EC18" s="669"/>
    </row>
    <row r="19" spans="2:133" ht="11.25" customHeight="1">
      <c r="B19" s="656" t="s">
        <v>273</v>
      </c>
      <c r="C19" s="657"/>
      <c r="D19" s="657"/>
      <c r="E19" s="657"/>
      <c r="F19" s="657"/>
      <c r="G19" s="657"/>
      <c r="H19" s="657"/>
      <c r="I19" s="657"/>
      <c r="J19" s="657"/>
      <c r="K19" s="657"/>
      <c r="L19" s="657"/>
      <c r="M19" s="657"/>
      <c r="N19" s="657"/>
      <c r="O19" s="657"/>
      <c r="P19" s="657"/>
      <c r="Q19" s="658"/>
      <c r="R19" s="659">
        <v>2752797</v>
      </c>
      <c r="S19" s="660"/>
      <c r="T19" s="660"/>
      <c r="U19" s="660"/>
      <c r="V19" s="660"/>
      <c r="W19" s="660"/>
      <c r="X19" s="660"/>
      <c r="Y19" s="661"/>
      <c r="Z19" s="662">
        <v>33</v>
      </c>
      <c r="AA19" s="662"/>
      <c r="AB19" s="662"/>
      <c r="AC19" s="662"/>
      <c r="AD19" s="663">
        <v>2752797</v>
      </c>
      <c r="AE19" s="663"/>
      <c r="AF19" s="663"/>
      <c r="AG19" s="663"/>
      <c r="AH19" s="663"/>
      <c r="AI19" s="663"/>
      <c r="AJ19" s="663"/>
      <c r="AK19" s="663"/>
      <c r="AL19" s="664">
        <v>66.8</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v>4549</v>
      </c>
      <c r="BH19" s="660"/>
      <c r="BI19" s="660"/>
      <c r="BJ19" s="660"/>
      <c r="BK19" s="660"/>
      <c r="BL19" s="660"/>
      <c r="BM19" s="660"/>
      <c r="BN19" s="661"/>
      <c r="BO19" s="662">
        <v>0.4</v>
      </c>
      <c r="BP19" s="662"/>
      <c r="BQ19" s="662"/>
      <c r="BR19" s="662"/>
      <c r="BS19" s="668" t="s">
        <v>125</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175</v>
      </c>
      <c r="CS19" s="660"/>
      <c r="CT19" s="660"/>
      <c r="CU19" s="660"/>
      <c r="CV19" s="660"/>
      <c r="CW19" s="660"/>
      <c r="CX19" s="660"/>
      <c r="CY19" s="661"/>
      <c r="CZ19" s="662" t="s">
        <v>175</v>
      </c>
      <c r="DA19" s="662"/>
      <c r="DB19" s="662"/>
      <c r="DC19" s="662"/>
      <c r="DD19" s="668" t="s">
        <v>175</v>
      </c>
      <c r="DE19" s="660"/>
      <c r="DF19" s="660"/>
      <c r="DG19" s="660"/>
      <c r="DH19" s="660"/>
      <c r="DI19" s="660"/>
      <c r="DJ19" s="660"/>
      <c r="DK19" s="660"/>
      <c r="DL19" s="660"/>
      <c r="DM19" s="660"/>
      <c r="DN19" s="660"/>
      <c r="DO19" s="660"/>
      <c r="DP19" s="661"/>
      <c r="DQ19" s="668" t="s">
        <v>175</v>
      </c>
      <c r="DR19" s="660"/>
      <c r="DS19" s="660"/>
      <c r="DT19" s="660"/>
      <c r="DU19" s="660"/>
      <c r="DV19" s="660"/>
      <c r="DW19" s="660"/>
      <c r="DX19" s="660"/>
      <c r="DY19" s="660"/>
      <c r="DZ19" s="660"/>
      <c r="EA19" s="660"/>
      <c r="EB19" s="660"/>
      <c r="EC19" s="669"/>
    </row>
    <row r="20" spans="2:133" ht="11.25" customHeight="1">
      <c r="B20" s="656" t="s">
        <v>276</v>
      </c>
      <c r="C20" s="657"/>
      <c r="D20" s="657"/>
      <c r="E20" s="657"/>
      <c r="F20" s="657"/>
      <c r="G20" s="657"/>
      <c r="H20" s="657"/>
      <c r="I20" s="657"/>
      <c r="J20" s="657"/>
      <c r="K20" s="657"/>
      <c r="L20" s="657"/>
      <c r="M20" s="657"/>
      <c r="N20" s="657"/>
      <c r="O20" s="657"/>
      <c r="P20" s="657"/>
      <c r="Q20" s="658"/>
      <c r="R20" s="659">
        <v>215660</v>
      </c>
      <c r="S20" s="660"/>
      <c r="T20" s="660"/>
      <c r="U20" s="660"/>
      <c r="V20" s="660"/>
      <c r="W20" s="660"/>
      <c r="X20" s="660"/>
      <c r="Y20" s="661"/>
      <c r="Z20" s="662">
        <v>2.6</v>
      </c>
      <c r="AA20" s="662"/>
      <c r="AB20" s="662"/>
      <c r="AC20" s="662"/>
      <c r="AD20" s="663" t="s">
        <v>230</v>
      </c>
      <c r="AE20" s="663"/>
      <c r="AF20" s="663"/>
      <c r="AG20" s="663"/>
      <c r="AH20" s="663"/>
      <c r="AI20" s="663"/>
      <c r="AJ20" s="663"/>
      <c r="AK20" s="663"/>
      <c r="AL20" s="664" t="s">
        <v>230</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v>4549</v>
      </c>
      <c r="BH20" s="660"/>
      <c r="BI20" s="660"/>
      <c r="BJ20" s="660"/>
      <c r="BK20" s="660"/>
      <c r="BL20" s="660"/>
      <c r="BM20" s="660"/>
      <c r="BN20" s="661"/>
      <c r="BO20" s="662">
        <v>0.4</v>
      </c>
      <c r="BP20" s="662"/>
      <c r="BQ20" s="662"/>
      <c r="BR20" s="662"/>
      <c r="BS20" s="668" t="s">
        <v>230</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8075972</v>
      </c>
      <c r="CS20" s="660"/>
      <c r="CT20" s="660"/>
      <c r="CU20" s="660"/>
      <c r="CV20" s="660"/>
      <c r="CW20" s="660"/>
      <c r="CX20" s="660"/>
      <c r="CY20" s="661"/>
      <c r="CZ20" s="662">
        <v>100</v>
      </c>
      <c r="DA20" s="662"/>
      <c r="DB20" s="662"/>
      <c r="DC20" s="662"/>
      <c r="DD20" s="668">
        <v>1649699</v>
      </c>
      <c r="DE20" s="660"/>
      <c r="DF20" s="660"/>
      <c r="DG20" s="660"/>
      <c r="DH20" s="660"/>
      <c r="DI20" s="660"/>
      <c r="DJ20" s="660"/>
      <c r="DK20" s="660"/>
      <c r="DL20" s="660"/>
      <c r="DM20" s="660"/>
      <c r="DN20" s="660"/>
      <c r="DO20" s="660"/>
      <c r="DP20" s="661"/>
      <c r="DQ20" s="668">
        <v>5390271</v>
      </c>
      <c r="DR20" s="660"/>
      <c r="DS20" s="660"/>
      <c r="DT20" s="660"/>
      <c r="DU20" s="660"/>
      <c r="DV20" s="660"/>
      <c r="DW20" s="660"/>
      <c r="DX20" s="660"/>
      <c r="DY20" s="660"/>
      <c r="DZ20" s="660"/>
      <c r="EA20" s="660"/>
      <c r="EB20" s="660"/>
      <c r="EC20" s="669"/>
    </row>
    <row r="21" spans="2:133" ht="11.25" customHeight="1">
      <c r="B21" s="656" t="s">
        <v>279</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175</v>
      </c>
      <c r="AA21" s="662"/>
      <c r="AB21" s="662"/>
      <c r="AC21" s="662"/>
      <c r="AD21" s="663" t="s">
        <v>175</v>
      </c>
      <c r="AE21" s="663"/>
      <c r="AF21" s="663"/>
      <c r="AG21" s="663"/>
      <c r="AH21" s="663"/>
      <c r="AI21" s="663"/>
      <c r="AJ21" s="663"/>
      <c r="AK21" s="663"/>
      <c r="AL21" s="664" t="s">
        <v>230</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v>4549</v>
      </c>
      <c r="BH21" s="660"/>
      <c r="BI21" s="660"/>
      <c r="BJ21" s="660"/>
      <c r="BK21" s="660"/>
      <c r="BL21" s="660"/>
      <c r="BM21" s="660"/>
      <c r="BN21" s="661"/>
      <c r="BO21" s="662">
        <v>0.4</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281</v>
      </c>
      <c r="C22" s="657"/>
      <c r="D22" s="657"/>
      <c r="E22" s="657"/>
      <c r="F22" s="657"/>
      <c r="G22" s="657"/>
      <c r="H22" s="657"/>
      <c r="I22" s="657"/>
      <c r="J22" s="657"/>
      <c r="K22" s="657"/>
      <c r="L22" s="657"/>
      <c r="M22" s="657"/>
      <c r="N22" s="657"/>
      <c r="O22" s="657"/>
      <c r="P22" s="657"/>
      <c r="Q22" s="658"/>
      <c r="R22" s="659">
        <v>4333344</v>
      </c>
      <c r="S22" s="660"/>
      <c r="T22" s="660"/>
      <c r="U22" s="660"/>
      <c r="V22" s="660"/>
      <c r="W22" s="660"/>
      <c r="X22" s="660"/>
      <c r="Y22" s="661"/>
      <c r="Z22" s="662">
        <v>51.9</v>
      </c>
      <c r="AA22" s="662"/>
      <c r="AB22" s="662"/>
      <c r="AC22" s="662"/>
      <c r="AD22" s="663">
        <v>4117684</v>
      </c>
      <c r="AE22" s="663"/>
      <c r="AF22" s="663"/>
      <c r="AG22" s="663"/>
      <c r="AH22" s="663"/>
      <c r="AI22" s="663"/>
      <c r="AJ22" s="663"/>
      <c r="AK22" s="663"/>
      <c r="AL22" s="664">
        <v>100</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175</v>
      </c>
      <c r="BH22" s="660"/>
      <c r="BI22" s="660"/>
      <c r="BJ22" s="660"/>
      <c r="BK22" s="660"/>
      <c r="BL22" s="660"/>
      <c r="BM22" s="660"/>
      <c r="BN22" s="661"/>
      <c r="BO22" s="662" t="s">
        <v>175</v>
      </c>
      <c r="BP22" s="662"/>
      <c r="BQ22" s="662"/>
      <c r="BR22" s="662"/>
      <c r="BS22" s="668" t="s">
        <v>125</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284</v>
      </c>
      <c r="C23" s="657"/>
      <c r="D23" s="657"/>
      <c r="E23" s="657"/>
      <c r="F23" s="657"/>
      <c r="G23" s="657"/>
      <c r="H23" s="657"/>
      <c r="I23" s="657"/>
      <c r="J23" s="657"/>
      <c r="K23" s="657"/>
      <c r="L23" s="657"/>
      <c r="M23" s="657"/>
      <c r="N23" s="657"/>
      <c r="O23" s="657"/>
      <c r="P23" s="657"/>
      <c r="Q23" s="658"/>
      <c r="R23" s="659">
        <v>701</v>
      </c>
      <c r="S23" s="660"/>
      <c r="T23" s="660"/>
      <c r="U23" s="660"/>
      <c r="V23" s="660"/>
      <c r="W23" s="660"/>
      <c r="X23" s="660"/>
      <c r="Y23" s="661"/>
      <c r="Z23" s="662">
        <v>0</v>
      </c>
      <c r="AA23" s="662"/>
      <c r="AB23" s="662"/>
      <c r="AC23" s="662"/>
      <c r="AD23" s="663">
        <v>701</v>
      </c>
      <c r="AE23" s="663"/>
      <c r="AF23" s="663"/>
      <c r="AG23" s="663"/>
      <c r="AH23" s="663"/>
      <c r="AI23" s="663"/>
      <c r="AJ23" s="663"/>
      <c r="AK23" s="663"/>
      <c r="AL23" s="664">
        <v>0</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t="s">
        <v>230</v>
      </c>
      <c r="BH23" s="660"/>
      <c r="BI23" s="660"/>
      <c r="BJ23" s="660"/>
      <c r="BK23" s="660"/>
      <c r="BL23" s="660"/>
      <c r="BM23" s="660"/>
      <c r="BN23" s="661"/>
      <c r="BO23" s="662" t="s">
        <v>175</v>
      </c>
      <c r="BP23" s="662"/>
      <c r="BQ23" s="662"/>
      <c r="BR23" s="662"/>
      <c r="BS23" s="668" t="s">
        <v>175</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c r="B24" s="656" t="s">
        <v>291</v>
      </c>
      <c r="C24" s="657"/>
      <c r="D24" s="657"/>
      <c r="E24" s="657"/>
      <c r="F24" s="657"/>
      <c r="G24" s="657"/>
      <c r="H24" s="657"/>
      <c r="I24" s="657"/>
      <c r="J24" s="657"/>
      <c r="K24" s="657"/>
      <c r="L24" s="657"/>
      <c r="M24" s="657"/>
      <c r="N24" s="657"/>
      <c r="O24" s="657"/>
      <c r="P24" s="657"/>
      <c r="Q24" s="658"/>
      <c r="R24" s="659">
        <v>117995</v>
      </c>
      <c r="S24" s="660"/>
      <c r="T24" s="660"/>
      <c r="U24" s="660"/>
      <c r="V24" s="660"/>
      <c r="W24" s="660"/>
      <c r="X24" s="660"/>
      <c r="Y24" s="661"/>
      <c r="Z24" s="662">
        <v>1.4</v>
      </c>
      <c r="AA24" s="662"/>
      <c r="AB24" s="662"/>
      <c r="AC24" s="662"/>
      <c r="AD24" s="663" t="s">
        <v>175</v>
      </c>
      <c r="AE24" s="663"/>
      <c r="AF24" s="663"/>
      <c r="AG24" s="663"/>
      <c r="AH24" s="663"/>
      <c r="AI24" s="663"/>
      <c r="AJ24" s="663"/>
      <c r="AK24" s="663"/>
      <c r="AL24" s="664" t="s">
        <v>175</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175</v>
      </c>
      <c r="BH24" s="660"/>
      <c r="BI24" s="660"/>
      <c r="BJ24" s="660"/>
      <c r="BK24" s="660"/>
      <c r="BL24" s="660"/>
      <c r="BM24" s="660"/>
      <c r="BN24" s="661"/>
      <c r="BO24" s="662" t="s">
        <v>175</v>
      </c>
      <c r="BP24" s="662"/>
      <c r="BQ24" s="662"/>
      <c r="BR24" s="662"/>
      <c r="BS24" s="668" t="s">
        <v>230</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3043390</v>
      </c>
      <c r="CS24" s="649"/>
      <c r="CT24" s="649"/>
      <c r="CU24" s="649"/>
      <c r="CV24" s="649"/>
      <c r="CW24" s="649"/>
      <c r="CX24" s="649"/>
      <c r="CY24" s="650"/>
      <c r="CZ24" s="653">
        <v>37.700000000000003</v>
      </c>
      <c r="DA24" s="654"/>
      <c r="DB24" s="654"/>
      <c r="DC24" s="673"/>
      <c r="DD24" s="692">
        <v>2496770</v>
      </c>
      <c r="DE24" s="649"/>
      <c r="DF24" s="649"/>
      <c r="DG24" s="649"/>
      <c r="DH24" s="649"/>
      <c r="DI24" s="649"/>
      <c r="DJ24" s="649"/>
      <c r="DK24" s="650"/>
      <c r="DL24" s="692">
        <v>2045141</v>
      </c>
      <c r="DM24" s="649"/>
      <c r="DN24" s="649"/>
      <c r="DO24" s="649"/>
      <c r="DP24" s="649"/>
      <c r="DQ24" s="649"/>
      <c r="DR24" s="649"/>
      <c r="DS24" s="649"/>
      <c r="DT24" s="649"/>
      <c r="DU24" s="649"/>
      <c r="DV24" s="650"/>
      <c r="DW24" s="653">
        <v>47.5</v>
      </c>
      <c r="DX24" s="654"/>
      <c r="DY24" s="654"/>
      <c r="DZ24" s="654"/>
      <c r="EA24" s="654"/>
      <c r="EB24" s="654"/>
      <c r="EC24" s="655"/>
    </row>
    <row r="25" spans="2:133" ht="11.25" customHeight="1">
      <c r="B25" s="656" t="s">
        <v>294</v>
      </c>
      <c r="C25" s="657"/>
      <c r="D25" s="657"/>
      <c r="E25" s="657"/>
      <c r="F25" s="657"/>
      <c r="G25" s="657"/>
      <c r="H25" s="657"/>
      <c r="I25" s="657"/>
      <c r="J25" s="657"/>
      <c r="K25" s="657"/>
      <c r="L25" s="657"/>
      <c r="M25" s="657"/>
      <c r="N25" s="657"/>
      <c r="O25" s="657"/>
      <c r="P25" s="657"/>
      <c r="Q25" s="658"/>
      <c r="R25" s="659">
        <v>86414</v>
      </c>
      <c r="S25" s="660"/>
      <c r="T25" s="660"/>
      <c r="U25" s="660"/>
      <c r="V25" s="660"/>
      <c r="W25" s="660"/>
      <c r="X25" s="660"/>
      <c r="Y25" s="661"/>
      <c r="Z25" s="662">
        <v>1</v>
      </c>
      <c r="AA25" s="662"/>
      <c r="AB25" s="662"/>
      <c r="AC25" s="662"/>
      <c r="AD25" s="663" t="s">
        <v>175</v>
      </c>
      <c r="AE25" s="663"/>
      <c r="AF25" s="663"/>
      <c r="AG25" s="663"/>
      <c r="AH25" s="663"/>
      <c r="AI25" s="663"/>
      <c r="AJ25" s="663"/>
      <c r="AK25" s="663"/>
      <c r="AL25" s="664" t="s">
        <v>175</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230</v>
      </c>
      <c r="BP25" s="662"/>
      <c r="BQ25" s="662"/>
      <c r="BR25" s="662"/>
      <c r="BS25" s="668" t="s">
        <v>175</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808298</v>
      </c>
      <c r="CS25" s="693"/>
      <c r="CT25" s="693"/>
      <c r="CU25" s="693"/>
      <c r="CV25" s="693"/>
      <c r="CW25" s="693"/>
      <c r="CX25" s="693"/>
      <c r="CY25" s="694"/>
      <c r="CZ25" s="664">
        <v>10</v>
      </c>
      <c r="DA25" s="695"/>
      <c r="DB25" s="695"/>
      <c r="DC25" s="698"/>
      <c r="DD25" s="668">
        <v>750710</v>
      </c>
      <c r="DE25" s="693"/>
      <c r="DF25" s="693"/>
      <c r="DG25" s="693"/>
      <c r="DH25" s="693"/>
      <c r="DI25" s="693"/>
      <c r="DJ25" s="693"/>
      <c r="DK25" s="694"/>
      <c r="DL25" s="668">
        <v>741536</v>
      </c>
      <c r="DM25" s="693"/>
      <c r="DN25" s="693"/>
      <c r="DO25" s="693"/>
      <c r="DP25" s="693"/>
      <c r="DQ25" s="693"/>
      <c r="DR25" s="693"/>
      <c r="DS25" s="693"/>
      <c r="DT25" s="693"/>
      <c r="DU25" s="693"/>
      <c r="DV25" s="694"/>
      <c r="DW25" s="664">
        <v>17.2</v>
      </c>
      <c r="DX25" s="695"/>
      <c r="DY25" s="695"/>
      <c r="DZ25" s="695"/>
      <c r="EA25" s="695"/>
      <c r="EB25" s="695"/>
      <c r="EC25" s="696"/>
    </row>
    <row r="26" spans="2:133" ht="11.25" customHeight="1">
      <c r="B26" s="656" t="s">
        <v>297</v>
      </c>
      <c r="C26" s="657"/>
      <c r="D26" s="657"/>
      <c r="E26" s="657"/>
      <c r="F26" s="657"/>
      <c r="G26" s="657"/>
      <c r="H26" s="657"/>
      <c r="I26" s="657"/>
      <c r="J26" s="657"/>
      <c r="K26" s="657"/>
      <c r="L26" s="657"/>
      <c r="M26" s="657"/>
      <c r="N26" s="657"/>
      <c r="O26" s="657"/>
      <c r="P26" s="657"/>
      <c r="Q26" s="658"/>
      <c r="R26" s="659">
        <v>28394</v>
      </c>
      <c r="S26" s="660"/>
      <c r="T26" s="660"/>
      <c r="U26" s="660"/>
      <c r="V26" s="660"/>
      <c r="W26" s="660"/>
      <c r="X26" s="660"/>
      <c r="Y26" s="661"/>
      <c r="Z26" s="662">
        <v>0.3</v>
      </c>
      <c r="AA26" s="662"/>
      <c r="AB26" s="662"/>
      <c r="AC26" s="662"/>
      <c r="AD26" s="663" t="s">
        <v>175</v>
      </c>
      <c r="AE26" s="663"/>
      <c r="AF26" s="663"/>
      <c r="AG26" s="663"/>
      <c r="AH26" s="663"/>
      <c r="AI26" s="663"/>
      <c r="AJ26" s="663"/>
      <c r="AK26" s="663"/>
      <c r="AL26" s="664" t="s">
        <v>175</v>
      </c>
      <c r="AM26" s="665"/>
      <c r="AN26" s="665"/>
      <c r="AO26" s="666"/>
      <c r="AP26" s="677" t="s">
        <v>298</v>
      </c>
      <c r="AQ26" s="697"/>
      <c r="AR26" s="697"/>
      <c r="AS26" s="697"/>
      <c r="AT26" s="697"/>
      <c r="AU26" s="697"/>
      <c r="AV26" s="697"/>
      <c r="AW26" s="697"/>
      <c r="AX26" s="697"/>
      <c r="AY26" s="697"/>
      <c r="AZ26" s="697"/>
      <c r="BA26" s="697"/>
      <c r="BB26" s="697"/>
      <c r="BC26" s="697"/>
      <c r="BD26" s="697"/>
      <c r="BE26" s="697"/>
      <c r="BF26" s="679"/>
      <c r="BG26" s="659" t="s">
        <v>175</v>
      </c>
      <c r="BH26" s="660"/>
      <c r="BI26" s="660"/>
      <c r="BJ26" s="660"/>
      <c r="BK26" s="660"/>
      <c r="BL26" s="660"/>
      <c r="BM26" s="660"/>
      <c r="BN26" s="661"/>
      <c r="BO26" s="662" t="s">
        <v>175</v>
      </c>
      <c r="BP26" s="662"/>
      <c r="BQ26" s="662"/>
      <c r="BR26" s="662"/>
      <c r="BS26" s="668" t="s">
        <v>175</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476555</v>
      </c>
      <c r="CS26" s="660"/>
      <c r="CT26" s="660"/>
      <c r="CU26" s="660"/>
      <c r="CV26" s="660"/>
      <c r="CW26" s="660"/>
      <c r="CX26" s="660"/>
      <c r="CY26" s="661"/>
      <c r="CZ26" s="664">
        <v>5.9</v>
      </c>
      <c r="DA26" s="695"/>
      <c r="DB26" s="695"/>
      <c r="DC26" s="698"/>
      <c r="DD26" s="668">
        <v>428346</v>
      </c>
      <c r="DE26" s="660"/>
      <c r="DF26" s="660"/>
      <c r="DG26" s="660"/>
      <c r="DH26" s="660"/>
      <c r="DI26" s="660"/>
      <c r="DJ26" s="660"/>
      <c r="DK26" s="661"/>
      <c r="DL26" s="668" t="s">
        <v>230</v>
      </c>
      <c r="DM26" s="660"/>
      <c r="DN26" s="660"/>
      <c r="DO26" s="660"/>
      <c r="DP26" s="660"/>
      <c r="DQ26" s="660"/>
      <c r="DR26" s="660"/>
      <c r="DS26" s="660"/>
      <c r="DT26" s="660"/>
      <c r="DU26" s="660"/>
      <c r="DV26" s="661"/>
      <c r="DW26" s="664" t="s">
        <v>175</v>
      </c>
      <c r="DX26" s="695"/>
      <c r="DY26" s="695"/>
      <c r="DZ26" s="695"/>
      <c r="EA26" s="695"/>
      <c r="EB26" s="695"/>
      <c r="EC26" s="696"/>
    </row>
    <row r="27" spans="2:133" ht="11.25" customHeight="1">
      <c r="B27" s="656" t="s">
        <v>300</v>
      </c>
      <c r="C27" s="657"/>
      <c r="D27" s="657"/>
      <c r="E27" s="657"/>
      <c r="F27" s="657"/>
      <c r="G27" s="657"/>
      <c r="H27" s="657"/>
      <c r="I27" s="657"/>
      <c r="J27" s="657"/>
      <c r="K27" s="657"/>
      <c r="L27" s="657"/>
      <c r="M27" s="657"/>
      <c r="N27" s="657"/>
      <c r="O27" s="657"/>
      <c r="P27" s="657"/>
      <c r="Q27" s="658"/>
      <c r="R27" s="659">
        <v>469666</v>
      </c>
      <c r="S27" s="660"/>
      <c r="T27" s="660"/>
      <c r="U27" s="660"/>
      <c r="V27" s="660"/>
      <c r="W27" s="660"/>
      <c r="X27" s="660"/>
      <c r="Y27" s="661"/>
      <c r="Z27" s="662">
        <v>5.6</v>
      </c>
      <c r="AA27" s="662"/>
      <c r="AB27" s="662"/>
      <c r="AC27" s="662"/>
      <c r="AD27" s="663" t="s">
        <v>175</v>
      </c>
      <c r="AE27" s="663"/>
      <c r="AF27" s="663"/>
      <c r="AG27" s="663"/>
      <c r="AH27" s="663"/>
      <c r="AI27" s="663"/>
      <c r="AJ27" s="663"/>
      <c r="AK27" s="663"/>
      <c r="AL27" s="664" t="s">
        <v>125</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1146380</v>
      </c>
      <c r="BH27" s="660"/>
      <c r="BI27" s="660"/>
      <c r="BJ27" s="660"/>
      <c r="BK27" s="660"/>
      <c r="BL27" s="660"/>
      <c r="BM27" s="660"/>
      <c r="BN27" s="661"/>
      <c r="BO27" s="662">
        <v>100</v>
      </c>
      <c r="BP27" s="662"/>
      <c r="BQ27" s="662"/>
      <c r="BR27" s="662"/>
      <c r="BS27" s="668" t="s">
        <v>175</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663441</v>
      </c>
      <c r="CS27" s="693"/>
      <c r="CT27" s="693"/>
      <c r="CU27" s="693"/>
      <c r="CV27" s="693"/>
      <c r="CW27" s="693"/>
      <c r="CX27" s="693"/>
      <c r="CY27" s="694"/>
      <c r="CZ27" s="664">
        <v>8.1999999999999993</v>
      </c>
      <c r="DA27" s="695"/>
      <c r="DB27" s="695"/>
      <c r="DC27" s="698"/>
      <c r="DD27" s="668">
        <v>186873</v>
      </c>
      <c r="DE27" s="693"/>
      <c r="DF27" s="693"/>
      <c r="DG27" s="693"/>
      <c r="DH27" s="693"/>
      <c r="DI27" s="693"/>
      <c r="DJ27" s="693"/>
      <c r="DK27" s="694"/>
      <c r="DL27" s="668">
        <v>186873</v>
      </c>
      <c r="DM27" s="693"/>
      <c r="DN27" s="693"/>
      <c r="DO27" s="693"/>
      <c r="DP27" s="693"/>
      <c r="DQ27" s="693"/>
      <c r="DR27" s="693"/>
      <c r="DS27" s="693"/>
      <c r="DT27" s="693"/>
      <c r="DU27" s="693"/>
      <c r="DV27" s="694"/>
      <c r="DW27" s="664">
        <v>4.3</v>
      </c>
      <c r="DX27" s="695"/>
      <c r="DY27" s="695"/>
      <c r="DZ27" s="695"/>
      <c r="EA27" s="695"/>
      <c r="EB27" s="695"/>
      <c r="EC27" s="696"/>
    </row>
    <row r="28" spans="2:133" ht="11.25" customHeight="1">
      <c r="B28" s="701" t="s">
        <v>303</v>
      </c>
      <c r="C28" s="702"/>
      <c r="D28" s="702"/>
      <c r="E28" s="702"/>
      <c r="F28" s="702"/>
      <c r="G28" s="702"/>
      <c r="H28" s="702"/>
      <c r="I28" s="702"/>
      <c r="J28" s="702"/>
      <c r="K28" s="702"/>
      <c r="L28" s="702"/>
      <c r="M28" s="702"/>
      <c r="N28" s="702"/>
      <c r="O28" s="702"/>
      <c r="P28" s="702"/>
      <c r="Q28" s="703"/>
      <c r="R28" s="659" t="s">
        <v>175</v>
      </c>
      <c r="S28" s="660"/>
      <c r="T28" s="660"/>
      <c r="U28" s="660"/>
      <c r="V28" s="660"/>
      <c r="W28" s="660"/>
      <c r="X28" s="660"/>
      <c r="Y28" s="661"/>
      <c r="Z28" s="662" t="s">
        <v>175</v>
      </c>
      <c r="AA28" s="662"/>
      <c r="AB28" s="662"/>
      <c r="AC28" s="662"/>
      <c r="AD28" s="663" t="s">
        <v>175</v>
      </c>
      <c r="AE28" s="663"/>
      <c r="AF28" s="663"/>
      <c r="AG28" s="663"/>
      <c r="AH28" s="663"/>
      <c r="AI28" s="663"/>
      <c r="AJ28" s="663"/>
      <c r="AK28" s="663"/>
      <c r="AL28" s="664" t="s">
        <v>175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1571651</v>
      </c>
      <c r="CS28" s="660"/>
      <c r="CT28" s="660"/>
      <c r="CU28" s="660"/>
      <c r="CV28" s="660"/>
      <c r="CW28" s="660"/>
      <c r="CX28" s="660"/>
      <c r="CY28" s="661"/>
      <c r="CZ28" s="664">
        <v>19.5</v>
      </c>
      <c r="DA28" s="695"/>
      <c r="DB28" s="695"/>
      <c r="DC28" s="698"/>
      <c r="DD28" s="668">
        <v>1559187</v>
      </c>
      <c r="DE28" s="660"/>
      <c r="DF28" s="660"/>
      <c r="DG28" s="660"/>
      <c r="DH28" s="660"/>
      <c r="DI28" s="660"/>
      <c r="DJ28" s="660"/>
      <c r="DK28" s="661"/>
      <c r="DL28" s="668">
        <v>1116732</v>
      </c>
      <c r="DM28" s="660"/>
      <c r="DN28" s="660"/>
      <c r="DO28" s="660"/>
      <c r="DP28" s="660"/>
      <c r="DQ28" s="660"/>
      <c r="DR28" s="660"/>
      <c r="DS28" s="660"/>
      <c r="DT28" s="660"/>
      <c r="DU28" s="660"/>
      <c r="DV28" s="661"/>
      <c r="DW28" s="664">
        <v>25.9</v>
      </c>
      <c r="DX28" s="695"/>
      <c r="DY28" s="695"/>
      <c r="DZ28" s="695"/>
      <c r="EA28" s="695"/>
      <c r="EB28" s="695"/>
      <c r="EC28" s="696"/>
    </row>
    <row r="29" spans="2:133" ht="11.25" customHeight="1">
      <c r="B29" s="656" t="s">
        <v>305</v>
      </c>
      <c r="C29" s="657"/>
      <c r="D29" s="657"/>
      <c r="E29" s="657"/>
      <c r="F29" s="657"/>
      <c r="G29" s="657"/>
      <c r="H29" s="657"/>
      <c r="I29" s="657"/>
      <c r="J29" s="657"/>
      <c r="K29" s="657"/>
      <c r="L29" s="657"/>
      <c r="M29" s="657"/>
      <c r="N29" s="657"/>
      <c r="O29" s="657"/>
      <c r="P29" s="657"/>
      <c r="Q29" s="658"/>
      <c r="R29" s="659">
        <v>448501</v>
      </c>
      <c r="S29" s="660"/>
      <c r="T29" s="660"/>
      <c r="U29" s="660"/>
      <c r="V29" s="660"/>
      <c r="W29" s="660"/>
      <c r="X29" s="660"/>
      <c r="Y29" s="661"/>
      <c r="Z29" s="662">
        <v>5.4</v>
      </c>
      <c r="AA29" s="662"/>
      <c r="AB29" s="662"/>
      <c r="AC29" s="662"/>
      <c r="AD29" s="663" t="s">
        <v>175</v>
      </c>
      <c r="AE29" s="663"/>
      <c r="AF29" s="663"/>
      <c r="AG29" s="663"/>
      <c r="AH29" s="663"/>
      <c r="AI29" s="663"/>
      <c r="AJ29" s="663"/>
      <c r="AK29" s="663"/>
      <c r="AL29" s="664" t="s">
        <v>175</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16" t="s">
        <v>308</v>
      </c>
      <c r="CE29" s="717"/>
      <c r="CF29" s="674" t="s">
        <v>65</v>
      </c>
      <c r="CG29" s="675"/>
      <c r="CH29" s="675"/>
      <c r="CI29" s="675"/>
      <c r="CJ29" s="675"/>
      <c r="CK29" s="675"/>
      <c r="CL29" s="675"/>
      <c r="CM29" s="675"/>
      <c r="CN29" s="675"/>
      <c r="CO29" s="675"/>
      <c r="CP29" s="675"/>
      <c r="CQ29" s="676"/>
      <c r="CR29" s="659">
        <v>1571543</v>
      </c>
      <c r="CS29" s="693"/>
      <c r="CT29" s="693"/>
      <c r="CU29" s="693"/>
      <c r="CV29" s="693"/>
      <c r="CW29" s="693"/>
      <c r="CX29" s="693"/>
      <c r="CY29" s="694"/>
      <c r="CZ29" s="664">
        <v>19.5</v>
      </c>
      <c r="DA29" s="695"/>
      <c r="DB29" s="695"/>
      <c r="DC29" s="698"/>
      <c r="DD29" s="668">
        <v>1559079</v>
      </c>
      <c r="DE29" s="693"/>
      <c r="DF29" s="693"/>
      <c r="DG29" s="693"/>
      <c r="DH29" s="693"/>
      <c r="DI29" s="693"/>
      <c r="DJ29" s="693"/>
      <c r="DK29" s="694"/>
      <c r="DL29" s="668">
        <v>1116624</v>
      </c>
      <c r="DM29" s="693"/>
      <c r="DN29" s="693"/>
      <c r="DO29" s="693"/>
      <c r="DP29" s="693"/>
      <c r="DQ29" s="693"/>
      <c r="DR29" s="693"/>
      <c r="DS29" s="693"/>
      <c r="DT29" s="693"/>
      <c r="DU29" s="693"/>
      <c r="DV29" s="694"/>
      <c r="DW29" s="664">
        <v>25.9</v>
      </c>
      <c r="DX29" s="695"/>
      <c r="DY29" s="695"/>
      <c r="DZ29" s="695"/>
      <c r="EA29" s="695"/>
      <c r="EB29" s="695"/>
      <c r="EC29" s="696"/>
    </row>
    <row r="30" spans="2:133" ht="11.25" customHeight="1">
      <c r="B30" s="656" t="s">
        <v>309</v>
      </c>
      <c r="C30" s="657"/>
      <c r="D30" s="657"/>
      <c r="E30" s="657"/>
      <c r="F30" s="657"/>
      <c r="G30" s="657"/>
      <c r="H30" s="657"/>
      <c r="I30" s="657"/>
      <c r="J30" s="657"/>
      <c r="K30" s="657"/>
      <c r="L30" s="657"/>
      <c r="M30" s="657"/>
      <c r="N30" s="657"/>
      <c r="O30" s="657"/>
      <c r="P30" s="657"/>
      <c r="Q30" s="658"/>
      <c r="R30" s="659">
        <v>53113</v>
      </c>
      <c r="S30" s="660"/>
      <c r="T30" s="660"/>
      <c r="U30" s="660"/>
      <c r="V30" s="660"/>
      <c r="W30" s="660"/>
      <c r="X30" s="660"/>
      <c r="Y30" s="661"/>
      <c r="Z30" s="662">
        <v>0.6</v>
      </c>
      <c r="AA30" s="662"/>
      <c r="AB30" s="662"/>
      <c r="AC30" s="662"/>
      <c r="AD30" s="663">
        <v>260</v>
      </c>
      <c r="AE30" s="663"/>
      <c r="AF30" s="663"/>
      <c r="AG30" s="663"/>
      <c r="AH30" s="663"/>
      <c r="AI30" s="663"/>
      <c r="AJ30" s="663"/>
      <c r="AK30" s="663"/>
      <c r="AL30" s="664">
        <v>0</v>
      </c>
      <c r="AM30" s="665"/>
      <c r="AN30" s="665"/>
      <c r="AO30" s="666"/>
      <c r="AP30" s="707" t="s">
        <v>310</v>
      </c>
      <c r="AQ30" s="708"/>
      <c r="AR30" s="708"/>
      <c r="AS30" s="708"/>
      <c r="AT30" s="713" t="s">
        <v>311</v>
      </c>
      <c r="AU30" s="210"/>
      <c r="AV30" s="210"/>
      <c r="AW30" s="210"/>
      <c r="AX30" s="645" t="s">
        <v>185</v>
      </c>
      <c r="AY30" s="646"/>
      <c r="AZ30" s="646"/>
      <c r="BA30" s="646"/>
      <c r="BB30" s="646"/>
      <c r="BC30" s="646"/>
      <c r="BD30" s="646"/>
      <c r="BE30" s="646"/>
      <c r="BF30" s="647"/>
      <c r="BG30" s="725">
        <v>99.1</v>
      </c>
      <c r="BH30" s="726"/>
      <c r="BI30" s="726"/>
      <c r="BJ30" s="726"/>
      <c r="BK30" s="726"/>
      <c r="BL30" s="726"/>
      <c r="BM30" s="654">
        <v>97.9</v>
      </c>
      <c r="BN30" s="726"/>
      <c r="BO30" s="726"/>
      <c r="BP30" s="726"/>
      <c r="BQ30" s="727"/>
      <c r="BR30" s="725">
        <v>99.2</v>
      </c>
      <c r="BS30" s="726"/>
      <c r="BT30" s="726"/>
      <c r="BU30" s="726"/>
      <c r="BV30" s="726"/>
      <c r="BW30" s="726"/>
      <c r="BX30" s="654">
        <v>96.9</v>
      </c>
      <c r="BY30" s="726"/>
      <c r="BZ30" s="726"/>
      <c r="CA30" s="726"/>
      <c r="CB30" s="727"/>
      <c r="CD30" s="718"/>
      <c r="CE30" s="719"/>
      <c r="CF30" s="674" t="s">
        <v>312</v>
      </c>
      <c r="CG30" s="675"/>
      <c r="CH30" s="675"/>
      <c r="CI30" s="675"/>
      <c r="CJ30" s="675"/>
      <c r="CK30" s="675"/>
      <c r="CL30" s="675"/>
      <c r="CM30" s="675"/>
      <c r="CN30" s="675"/>
      <c r="CO30" s="675"/>
      <c r="CP30" s="675"/>
      <c r="CQ30" s="676"/>
      <c r="CR30" s="659">
        <v>1510850</v>
      </c>
      <c r="CS30" s="660"/>
      <c r="CT30" s="660"/>
      <c r="CU30" s="660"/>
      <c r="CV30" s="660"/>
      <c r="CW30" s="660"/>
      <c r="CX30" s="660"/>
      <c r="CY30" s="661"/>
      <c r="CZ30" s="664">
        <v>18.7</v>
      </c>
      <c r="DA30" s="695"/>
      <c r="DB30" s="695"/>
      <c r="DC30" s="698"/>
      <c r="DD30" s="668">
        <v>1499742</v>
      </c>
      <c r="DE30" s="660"/>
      <c r="DF30" s="660"/>
      <c r="DG30" s="660"/>
      <c r="DH30" s="660"/>
      <c r="DI30" s="660"/>
      <c r="DJ30" s="660"/>
      <c r="DK30" s="661"/>
      <c r="DL30" s="668">
        <v>1057287</v>
      </c>
      <c r="DM30" s="660"/>
      <c r="DN30" s="660"/>
      <c r="DO30" s="660"/>
      <c r="DP30" s="660"/>
      <c r="DQ30" s="660"/>
      <c r="DR30" s="660"/>
      <c r="DS30" s="660"/>
      <c r="DT30" s="660"/>
      <c r="DU30" s="660"/>
      <c r="DV30" s="661"/>
      <c r="DW30" s="664">
        <v>24.6</v>
      </c>
      <c r="DX30" s="695"/>
      <c r="DY30" s="695"/>
      <c r="DZ30" s="695"/>
      <c r="EA30" s="695"/>
      <c r="EB30" s="695"/>
      <c r="EC30" s="696"/>
    </row>
    <row r="31" spans="2:133" ht="11.25" customHeight="1">
      <c r="B31" s="656" t="s">
        <v>313</v>
      </c>
      <c r="C31" s="657"/>
      <c r="D31" s="657"/>
      <c r="E31" s="657"/>
      <c r="F31" s="657"/>
      <c r="G31" s="657"/>
      <c r="H31" s="657"/>
      <c r="I31" s="657"/>
      <c r="J31" s="657"/>
      <c r="K31" s="657"/>
      <c r="L31" s="657"/>
      <c r="M31" s="657"/>
      <c r="N31" s="657"/>
      <c r="O31" s="657"/>
      <c r="P31" s="657"/>
      <c r="Q31" s="658"/>
      <c r="R31" s="659">
        <v>15841</v>
      </c>
      <c r="S31" s="660"/>
      <c r="T31" s="660"/>
      <c r="U31" s="660"/>
      <c r="V31" s="660"/>
      <c r="W31" s="660"/>
      <c r="X31" s="660"/>
      <c r="Y31" s="661"/>
      <c r="Z31" s="662">
        <v>0.2</v>
      </c>
      <c r="AA31" s="662"/>
      <c r="AB31" s="662"/>
      <c r="AC31" s="662"/>
      <c r="AD31" s="663" t="s">
        <v>175</v>
      </c>
      <c r="AE31" s="663"/>
      <c r="AF31" s="663"/>
      <c r="AG31" s="663"/>
      <c r="AH31" s="663"/>
      <c r="AI31" s="663"/>
      <c r="AJ31" s="663"/>
      <c r="AK31" s="663"/>
      <c r="AL31" s="664" t="s">
        <v>125</v>
      </c>
      <c r="AM31" s="665"/>
      <c r="AN31" s="665"/>
      <c r="AO31" s="666"/>
      <c r="AP31" s="709"/>
      <c r="AQ31" s="710"/>
      <c r="AR31" s="710"/>
      <c r="AS31" s="710"/>
      <c r="AT31" s="714"/>
      <c r="AU31" s="209" t="s">
        <v>314</v>
      </c>
      <c r="AV31" s="209"/>
      <c r="AW31" s="209"/>
      <c r="AX31" s="656" t="s">
        <v>315</v>
      </c>
      <c r="AY31" s="657"/>
      <c r="AZ31" s="657"/>
      <c r="BA31" s="657"/>
      <c r="BB31" s="657"/>
      <c r="BC31" s="657"/>
      <c r="BD31" s="657"/>
      <c r="BE31" s="657"/>
      <c r="BF31" s="658"/>
      <c r="BG31" s="722">
        <v>98.8</v>
      </c>
      <c r="BH31" s="693"/>
      <c r="BI31" s="693"/>
      <c r="BJ31" s="693"/>
      <c r="BK31" s="693"/>
      <c r="BL31" s="693"/>
      <c r="BM31" s="665">
        <v>97.2</v>
      </c>
      <c r="BN31" s="723"/>
      <c r="BO31" s="723"/>
      <c r="BP31" s="723"/>
      <c r="BQ31" s="724"/>
      <c r="BR31" s="722">
        <v>98.8</v>
      </c>
      <c r="BS31" s="693"/>
      <c r="BT31" s="693"/>
      <c r="BU31" s="693"/>
      <c r="BV31" s="693"/>
      <c r="BW31" s="693"/>
      <c r="BX31" s="665">
        <v>96.7</v>
      </c>
      <c r="BY31" s="723"/>
      <c r="BZ31" s="723"/>
      <c r="CA31" s="723"/>
      <c r="CB31" s="724"/>
      <c r="CD31" s="718"/>
      <c r="CE31" s="719"/>
      <c r="CF31" s="674" t="s">
        <v>316</v>
      </c>
      <c r="CG31" s="675"/>
      <c r="CH31" s="675"/>
      <c r="CI31" s="675"/>
      <c r="CJ31" s="675"/>
      <c r="CK31" s="675"/>
      <c r="CL31" s="675"/>
      <c r="CM31" s="675"/>
      <c r="CN31" s="675"/>
      <c r="CO31" s="675"/>
      <c r="CP31" s="675"/>
      <c r="CQ31" s="676"/>
      <c r="CR31" s="659">
        <v>60693</v>
      </c>
      <c r="CS31" s="693"/>
      <c r="CT31" s="693"/>
      <c r="CU31" s="693"/>
      <c r="CV31" s="693"/>
      <c r="CW31" s="693"/>
      <c r="CX31" s="693"/>
      <c r="CY31" s="694"/>
      <c r="CZ31" s="664">
        <v>0.8</v>
      </c>
      <c r="DA31" s="695"/>
      <c r="DB31" s="695"/>
      <c r="DC31" s="698"/>
      <c r="DD31" s="668">
        <v>59337</v>
      </c>
      <c r="DE31" s="693"/>
      <c r="DF31" s="693"/>
      <c r="DG31" s="693"/>
      <c r="DH31" s="693"/>
      <c r="DI31" s="693"/>
      <c r="DJ31" s="693"/>
      <c r="DK31" s="694"/>
      <c r="DL31" s="668">
        <v>59337</v>
      </c>
      <c r="DM31" s="693"/>
      <c r="DN31" s="693"/>
      <c r="DO31" s="693"/>
      <c r="DP31" s="693"/>
      <c r="DQ31" s="693"/>
      <c r="DR31" s="693"/>
      <c r="DS31" s="693"/>
      <c r="DT31" s="693"/>
      <c r="DU31" s="693"/>
      <c r="DV31" s="694"/>
      <c r="DW31" s="664">
        <v>1.4</v>
      </c>
      <c r="DX31" s="695"/>
      <c r="DY31" s="695"/>
      <c r="DZ31" s="695"/>
      <c r="EA31" s="695"/>
      <c r="EB31" s="695"/>
      <c r="EC31" s="696"/>
    </row>
    <row r="32" spans="2:133" ht="11.25" customHeight="1">
      <c r="B32" s="656" t="s">
        <v>317</v>
      </c>
      <c r="C32" s="657"/>
      <c r="D32" s="657"/>
      <c r="E32" s="657"/>
      <c r="F32" s="657"/>
      <c r="G32" s="657"/>
      <c r="H32" s="657"/>
      <c r="I32" s="657"/>
      <c r="J32" s="657"/>
      <c r="K32" s="657"/>
      <c r="L32" s="657"/>
      <c r="M32" s="657"/>
      <c r="N32" s="657"/>
      <c r="O32" s="657"/>
      <c r="P32" s="657"/>
      <c r="Q32" s="658"/>
      <c r="R32" s="659">
        <v>751788</v>
      </c>
      <c r="S32" s="660"/>
      <c r="T32" s="660"/>
      <c r="U32" s="660"/>
      <c r="V32" s="660"/>
      <c r="W32" s="660"/>
      <c r="X32" s="660"/>
      <c r="Y32" s="661"/>
      <c r="Z32" s="662">
        <v>9</v>
      </c>
      <c r="AA32" s="662"/>
      <c r="AB32" s="662"/>
      <c r="AC32" s="662"/>
      <c r="AD32" s="663" t="s">
        <v>230</v>
      </c>
      <c r="AE32" s="663"/>
      <c r="AF32" s="663"/>
      <c r="AG32" s="663"/>
      <c r="AH32" s="663"/>
      <c r="AI32" s="663"/>
      <c r="AJ32" s="663"/>
      <c r="AK32" s="663"/>
      <c r="AL32" s="664" t="s">
        <v>175</v>
      </c>
      <c r="AM32" s="665"/>
      <c r="AN32" s="665"/>
      <c r="AO32" s="666"/>
      <c r="AP32" s="711"/>
      <c r="AQ32" s="712"/>
      <c r="AR32" s="712"/>
      <c r="AS32" s="712"/>
      <c r="AT32" s="715"/>
      <c r="AU32" s="211"/>
      <c r="AV32" s="211"/>
      <c r="AW32" s="211"/>
      <c r="AX32" s="704" t="s">
        <v>318</v>
      </c>
      <c r="AY32" s="705"/>
      <c r="AZ32" s="705"/>
      <c r="BA32" s="705"/>
      <c r="BB32" s="705"/>
      <c r="BC32" s="705"/>
      <c r="BD32" s="705"/>
      <c r="BE32" s="705"/>
      <c r="BF32" s="706"/>
      <c r="BG32" s="728">
        <v>99.1</v>
      </c>
      <c r="BH32" s="729"/>
      <c r="BI32" s="729"/>
      <c r="BJ32" s="729"/>
      <c r="BK32" s="729"/>
      <c r="BL32" s="729"/>
      <c r="BM32" s="730">
        <v>98.1</v>
      </c>
      <c r="BN32" s="729"/>
      <c r="BO32" s="729"/>
      <c r="BP32" s="729"/>
      <c r="BQ32" s="731"/>
      <c r="BR32" s="728">
        <v>99.4</v>
      </c>
      <c r="BS32" s="729"/>
      <c r="BT32" s="729"/>
      <c r="BU32" s="729"/>
      <c r="BV32" s="729"/>
      <c r="BW32" s="729"/>
      <c r="BX32" s="730">
        <v>96.8</v>
      </c>
      <c r="BY32" s="729"/>
      <c r="BZ32" s="729"/>
      <c r="CA32" s="729"/>
      <c r="CB32" s="731"/>
      <c r="CD32" s="720"/>
      <c r="CE32" s="721"/>
      <c r="CF32" s="674" t="s">
        <v>319</v>
      </c>
      <c r="CG32" s="675"/>
      <c r="CH32" s="675"/>
      <c r="CI32" s="675"/>
      <c r="CJ32" s="675"/>
      <c r="CK32" s="675"/>
      <c r="CL32" s="675"/>
      <c r="CM32" s="675"/>
      <c r="CN32" s="675"/>
      <c r="CO32" s="675"/>
      <c r="CP32" s="675"/>
      <c r="CQ32" s="676"/>
      <c r="CR32" s="659">
        <v>108</v>
      </c>
      <c r="CS32" s="660"/>
      <c r="CT32" s="660"/>
      <c r="CU32" s="660"/>
      <c r="CV32" s="660"/>
      <c r="CW32" s="660"/>
      <c r="CX32" s="660"/>
      <c r="CY32" s="661"/>
      <c r="CZ32" s="664">
        <v>0</v>
      </c>
      <c r="DA32" s="695"/>
      <c r="DB32" s="695"/>
      <c r="DC32" s="698"/>
      <c r="DD32" s="668">
        <v>108</v>
      </c>
      <c r="DE32" s="660"/>
      <c r="DF32" s="660"/>
      <c r="DG32" s="660"/>
      <c r="DH32" s="660"/>
      <c r="DI32" s="660"/>
      <c r="DJ32" s="660"/>
      <c r="DK32" s="661"/>
      <c r="DL32" s="668">
        <v>108</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320</v>
      </c>
      <c r="C33" s="657"/>
      <c r="D33" s="657"/>
      <c r="E33" s="657"/>
      <c r="F33" s="657"/>
      <c r="G33" s="657"/>
      <c r="H33" s="657"/>
      <c r="I33" s="657"/>
      <c r="J33" s="657"/>
      <c r="K33" s="657"/>
      <c r="L33" s="657"/>
      <c r="M33" s="657"/>
      <c r="N33" s="657"/>
      <c r="O33" s="657"/>
      <c r="P33" s="657"/>
      <c r="Q33" s="658"/>
      <c r="R33" s="659">
        <v>432474</v>
      </c>
      <c r="S33" s="660"/>
      <c r="T33" s="660"/>
      <c r="U33" s="660"/>
      <c r="V33" s="660"/>
      <c r="W33" s="660"/>
      <c r="X33" s="660"/>
      <c r="Y33" s="661"/>
      <c r="Z33" s="662">
        <v>5.2</v>
      </c>
      <c r="AA33" s="662"/>
      <c r="AB33" s="662"/>
      <c r="AC33" s="662"/>
      <c r="AD33" s="663" t="s">
        <v>230</v>
      </c>
      <c r="AE33" s="663"/>
      <c r="AF33" s="663"/>
      <c r="AG33" s="663"/>
      <c r="AH33" s="663"/>
      <c r="AI33" s="663"/>
      <c r="AJ33" s="663"/>
      <c r="AK33" s="663"/>
      <c r="AL33" s="664" t="s">
        <v>175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321</v>
      </c>
      <c r="CE33" s="675"/>
      <c r="CF33" s="675"/>
      <c r="CG33" s="675"/>
      <c r="CH33" s="675"/>
      <c r="CI33" s="675"/>
      <c r="CJ33" s="675"/>
      <c r="CK33" s="675"/>
      <c r="CL33" s="675"/>
      <c r="CM33" s="675"/>
      <c r="CN33" s="675"/>
      <c r="CO33" s="675"/>
      <c r="CP33" s="675"/>
      <c r="CQ33" s="676"/>
      <c r="CR33" s="659">
        <v>3359807</v>
      </c>
      <c r="CS33" s="693"/>
      <c r="CT33" s="693"/>
      <c r="CU33" s="693"/>
      <c r="CV33" s="693"/>
      <c r="CW33" s="693"/>
      <c r="CX33" s="693"/>
      <c r="CY33" s="694"/>
      <c r="CZ33" s="664">
        <v>41.6</v>
      </c>
      <c r="DA33" s="695"/>
      <c r="DB33" s="695"/>
      <c r="DC33" s="698"/>
      <c r="DD33" s="668">
        <v>2480886</v>
      </c>
      <c r="DE33" s="693"/>
      <c r="DF33" s="693"/>
      <c r="DG33" s="693"/>
      <c r="DH33" s="693"/>
      <c r="DI33" s="693"/>
      <c r="DJ33" s="693"/>
      <c r="DK33" s="694"/>
      <c r="DL33" s="668">
        <v>1712219</v>
      </c>
      <c r="DM33" s="693"/>
      <c r="DN33" s="693"/>
      <c r="DO33" s="693"/>
      <c r="DP33" s="693"/>
      <c r="DQ33" s="693"/>
      <c r="DR33" s="693"/>
      <c r="DS33" s="693"/>
      <c r="DT33" s="693"/>
      <c r="DU33" s="693"/>
      <c r="DV33" s="694"/>
      <c r="DW33" s="664">
        <v>39.799999999999997</v>
      </c>
      <c r="DX33" s="695"/>
      <c r="DY33" s="695"/>
      <c r="DZ33" s="695"/>
      <c r="EA33" s="695"/>
      <c r="EB33" s="695"/>
      <c r="EC33" s="696"/>
    </row>
    <row r="34" spans="2:133" ht="11.25" customHeight="1">
      <c r="B34" s="656" t="s">
        <v>322</v>
      </c>
      <c r="C34" s="657"/>
      <c r="D34" s="657"/>
      <c r="E34" s="657"/>
      <c r="F34" s="657"/>
      <c r="G34" s="657"/>
      <c r="H34" s="657"/>
      <c r="I34" s="657"/>
      <c r="J34" s="657"/>
      <c r="K34" s="657"/>
      <c r="L34" s="657"/>
      <c r="M34" s="657"/>
      <c r="N34" s="657"/>
      <c r="O34" s="657"/>
      <c r="P34" s="657"/>
      <c r="Q34" s="658"/>
      <c r="R34" s="659">
        <v>123297</v>
      </c>
      <c r="S34" s="660"/>
      <c r="T34" s="660"/>
      <c r="U34" s="660"/>
      <c r="V34" s="660"/>
      <c r="W34" s="660"/>
      <c r="X34" s="660"/>
      <c r="Y34" s="661"/>
      <c r="Z34" s="662">
        <v>1.5</v>
      </c>
      <c r="AA34" s="662"/>
      <c r="AB34" s="662"/>
      <c r="AC34" s="662"/>
      <c r="AD34" s="663">
        <v>757</v>
      </c>
      <c r="AE34" s="663"/>
      <c r="AF34" s="663"/>
      <c r="AG34" s="663"/>
      <c r="AH34" s="663"/>
      <c r="AI34" s="663"/>
      <c r="AJ34" s="663"/>
      <c r="AK34" s="663"/>
      <c r="AL34" s="664">
        <v>0</v>
      </c>
      <c r="AM34" s="665"/>
      <c r="AN34" s="665"/>
      <c r="AO34" s="666"/>
      <c r="AP34" s="214"/>
      <c r="AQ34" s="638" t="s">
        <v>323</v>
      </c>
      <c r="AR34" s="639"/>
      <c r="AS34" s="639"/>
      <c r="AT34" s="639"/>
      <c r="AU34" s="639"/>
      <c r="AV34" s="639"/>
      <c r="AW34" s="639"/>
      <c r="AX34" s="639"/>
      <c r="AY34" s="639"/>
      <c r="AZ34" s="639"/>
      <c r="BA34" s="639"/>
      <c r="BB34" s="639"/>
      <c r="BC34" s="639"/>
      <c r="BD34" s="639"/>
      <c r="BE34" s="639"/>
      <c r="BF34" s="640"/>
      <c r="BG34" s="638" t="s">
        <v>324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325</v>
      </c>
      <c r="CE34" s="675"/>
      <c r="CF34" s="675"/>
      <c r="CG34" s="675"/>
      <c r="CH34" s="675"/>
      <c r="CI34" s="675"/>
      <c r="CJ34" s="675"/>
      <c r="CK34" s="675"/>
      <c r="CL34" s="675"/>
      <c r="CM34" s="675"/>
      <c r="CN34" s="675"/>
      <c r="CO34" s="675"/>
      <c r="CP34" s="675"/>
      <c r="CQ34" s="676"/>
      <c r="CR34" s="659">
        <v>1143493</v>
      </c>
      <c r="CS34" s="660"/>
      <c r="CT34" s="660"/>
      <c r="CU34" s="660"/>
      <c r="CV34" s="660"/>
      <c r="CW34" s="660"/>
      <c r="CX34" s="660"/>
      <c r="CY34" s="661"/>
      <c r="CZ34" s="664">
        <v>14.2</v>
      </c>
      <c r="DA34" s="695"/>
      <c r="DB34" s="695"/>
      <c r="DC34" s="698"/>
      <c r="DD34" s="668">
        <v>931112</v>
      </c>
      <c r="DE34" s="660"/>
      <c r="DF34" s="660"/>
      <c r="DG34" s="660"/>
      <c r="DH34" s="660"/>
      <c r="DI34" s="660"/>
      <c r="DJ34" s="660"/>
      <c r="DK34" s="661"/>
      <c r="DL34" s="668">
        <v>747611</v>
      </c>
      <c r="DM34" s="660"/>
      <c r="DN34" s="660"/>
      <c r="DO34" s="660"/>
      <c r="DP34" s="660"/>
      <c r="DQ34" s="660"/>
      <c r="DR34" s="660"/>
      <c r="DS34" s="660"/>
      <c r="DT34" s="660"/>
      <c r="DU34" s="660"/>
      <c r="DV34" s="661"/>
      <c r="DW34" s="664">
        <v>17.399999999999999</v>
      </c>
      <c r="DX34" s="695"/>
      <c r="DY34" s="695"/>
      <c r="DZ34" s="695"/>
      <c r="EA34" s="695"/>
      <c r="EB34" s="695"/>
      <c r="EC34" s="696"/>
    </row>
    <row r="35" spans="2:133" ht="11.25" customHeight="1">
      <c r="B35" s="656" t="s">
        <v>326</v>
      </c>
      <c r="C35" s="657"/>
      <c r="D35" s="657"/>
      <c r="E35" s="657"/>
      <c r="F35" s="657"/>
      <c r="G35" s="657"/>
      <c r="H35" s="657"/>
      <c r="I35" s="657"/>
      <c r="J35" s="657"/>
      <c r="K35" s="657"/>
      <c r="L35" s="657"/>
      <c r="M35" s="657"/>
      <c r="N35" s="657"/>
      <c r="O35" s="657"/>
      <c r="P35" s="657"/>
      <c r="Q35" s="658"/>
      <c r="R35" s="659">
        <v>1485392</v>
      </c>
      <c r="S35" s="660"/>
      <c r="T35" s="660"/>
      <c r="U35" s="660"/>
      <c r="V35" s="660"/>
      <c r="W35" s="660"/>
      <c r="X35" s="660"/>
      <c r="Y35" s="661"/>
      <c r="Z35" s="662">
        <v>17.8</v>
      </c>
      <c r="AA35" s="662"/>
      <c r="AB35" s="662"/>
      <c r="AC35" s="662"/>
      <c r="AD35" s="663" t="s">
        <v>175</v>
      </c>
      <c r="AE35" s="663"/>
      <c r="AF35" s="663"/>
      <c r="AG35" s="663"/>
      <c r="AH35" s="663"/>
      <c r="AI35" s="663"/>
      <c r="AJ35" s="663"/>
      <c r="AK35" s="663"/>
      <c r="AL35" s="664" t="s">
        <v>125</v>
      </c>
      <c r="AM35" s="665"/>
      <c r="AN35" s="665"/>
      <c r="AO35" s="666"/>
      <c r="AP35" s="214"/>
      <c r="AQ35" s="732" t="s">
        <v>327</v>
      </c>
      <c r="AR35" s="733"/>
      <c r="AS35" s="733"/>
      <c r="AT35" s="733"/>
      <c r="AU35" s="733"/>
      <c r="AV35" s="733"/>
      <c r="AW35" s="733"/>
      <c r="AX35" s="733"/>
      <c r="AY35" s="734"/>
      <c r="AZ35" s="648">
        <v>963582</v>
      </c>
      <c r="BA35" s="649"/>
      <c r="BB35" s="649"/>
      <c r="BC35" s="649"/>
      <c r="BD35" s="649"/>
      <c r="BE35" s="649"/>
      <c r="BF35" s="735"/>
      <c r="BG35" s="670" t="s">
        <v>328</v>
      </c>
      <c r="BH35" s="671"/>
      <c r="BI35" s="671"/>
      <c r="BJ35" s="671"/>
      <c r="BK35" s="671"/>
      <c r="BL35" s="671"/>
      <c r="BM35" s="671"/>
      <c r="BN35" s="671"/>
      <c r="BO35" s="671"/>
      <c r="BP35" s="671"/>
      <c r="BQ35" s="671"/>
      <c r="BR35" s="671"/>
      <c r="BS35" s="671"/>
      <c r="BT35" s="671"/>
      <c r="BU35" s="672"/>
      <c r="BV35" s="648">
        <v>19435</v>
      </c>
      <c r="BW35" s="649"/>
      <c r="BX35" s="649"/>
      <c r="BY35" s="649"/>
      <c r="BZ35" s="649"/>
      <c r="CA35" s="649"/>
      <c r="CB35" s="735"/>
      <c r="CD35" s="674" t="s">
        <v>329</v>
      </c>
      <c r="CE35" s="675"/>
      <c r="CF35" s="675"/>
      <c r="CG35" s="675"/>
      <c r="CH35" s="675"/>
      <c r="CI35" s="675"/>
      <c r="CJ35" s="675"/>
      <c r="CK35" s="675"/>
      <c r="CL35" s="675"/>
      <c r="CM35" s="675"/>
      <c r="CN35" s="675"/>
      <c r="CO35" s="675"/>
      <c r="CP35" s="675"/>
      <c r="CQ35" s="676"/>
      <c r="CR35" s="659">
        <v>76464</v>
      </c>
      <c r="CS35" s="693"/>
      <c r="CT35" s="693"/>
      <c r="CU35" s="693"/>
      <c r="CV35" s="693"/>
      <c r="CW35" s="693"/>
      <c r="CX35" s="693"/>
      <c r="CY35" s="694"/>
      <c r="CZ35" s="664">
        <v>0.9</v>
      </c>
      <c r="DA35" s="695"/>
      <c r="DB35" s="695"/>
      <c r="DC35" s="698"/>
      <c r="DD35" s="668">
        <v>33182</v>
      </c>
      <c r="DE35" s="693"/>
      <c r="DF35" s="693"/>
      <c r="DG35" s="693"/>
      <c r="DH35" s="693"/>
      <c r="DI35" s="693"/>
      <c r="DJ35" s="693"/>
      <c r="DK35" s="694"/>
      <c r="DL35" s="668">
        <v>30882</v>
      </c>
      <c r="DM35" s="693"/>
      <c r="DN35" s="693"/>
      <c r="DO35" s="693"/>
      <c r="DP35" s="693"/>
      <c r="DQ35" s="693"/>
      <c r="DR35" s="693"/>
      <c r="DS35" s="693"/>
      <c r="DT35" s="693"/>
      <c r="DU35" s="693"/>
      <c r="DV35" s="694"/>
      <c r="DW35" s="664">
        <v>0.7</v>
      </c>
      <c r="DX35" s="695"/>
      <c r="DY35" s="695"/>
      <c r="DZ35" s="695"/>
      <c r="EA35" s="695"/>
      <c r="EB35" s="695"/>
      <c r="EC35" s="696"/>
    </row>
    <row r="36" spans="2:133" ht="11.25" customHeight="1">
      <c r="B36" s="656" t="s">
        <v>330</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175</v>
      </c>
      <c r="AE36" s="663"/>
      <c r="AF36" s="663"/>
      <c r="AG36" s="663"/>
      <c r="AH36" s="663"/>
      <c r="AI36" s="663"/>
      <c r="AJ36" s="663"/>
      <c r="AK36" s="663"/>
      <c r="AL36" s="664" t="s">
        <v>175</v>
      </c>
      <c r="AM36" s="665"/>
      <c r="AN36" s="665"/>
      <c r="AO36" s="666"/>
      <c r="AQ36" s="736" t="s">
        <v>331</v>
      </c>
      <c r="AR36" s="737"/>
      <c r="AS36" s="737"/>
      <c r="AT36" s="737"/>
      <c r="AU36" s="737"/>
      <c r="AV36" s="737"/>
      <c r="AW36" s="737"/>
      <c r="AX36" s="737"/>
      <c r="AY36" s="738"/>
      <c r="AZ36" s="659">
        <v>240368</v>
      </c>
      <c r="BA36" s="660"/>
      <c r="BB36" s="660"/>
      <c r="BC36" s="660"/>
      <c r="BD36" s="693"/>
      <c r="BE36" s="693"/>
      <c r="BF36" s="724"/>
      <c r="BG36" s="674" t="s">
        <v>332</v>
      </c>
      <c r="BH36" s="675"/>
      <c r="BI36" s="675"/>
      <c r="BJ36" s="675"/>
      <c r="BK36" s="675"/>
      <c r="BL36" s="675"/>
      <c r="BM36" s="675"/>
      <c r="BN36" s="675"/>
      <c r="BO36" s="675"/>
      <c r="BP36" s="675"/>
      <c r="BQ36" s="675"/>
      <c r="BR36" s="675"/>
      <c r="BS36" s="675"/>
      <c r="BT36" s="675"/>
      <c r="BU36" s="676"/>
      <c r="BV36" s="659">
        <v>-61165</v>
      </c>
      <c r="BW36" s="660"/>
      <c r="BX36" s="660"/>
      <c r="BY36" s="660"/>
      <c r="BZ36" s="660"/>
      <c r="CA36" s="660"/>
      <c r="CB36" s="669"/>
      <c r="CD36" s="674" t="s">
        <v>333</v>
      </c>
      <c r="CE36" s="675"/>
      <c r="CF36" s="675"/>
      <c r="CG36" s="675"/>
      <c r="CH36" s="675"/>
      <c r="CI36" s="675"/>
      <c r="CJ36" s="675"/>
      <c r="CK36" s="675"/>
      <c r="CL36" s="675"/>
      <c r="CM36" s="675"/>
      <c r="CN36" s="675"/>
      <c r="CO36" s="675"/>
      <c r="CP36" s="675"/>
      <c r="CQ36" s="676"/>
      <c r="CR36" s="659">
        <v>895011</v>
      </c>
      <c r="CS36" s="660"/>
      <c r="CT36" s="660"/>
      <c r="CU36" s="660"/>
      <c r="CV36" s="660"/>
      <c r="CW36" s="660"/>
      <c r="CX36" s="660"/>
      <c r="CY36" s="661"/>
      <c r="CZ36" s="664">
        <v>11.1</v>
      </c>
      <c r="DA36" s="695"/>
      <c r="DB36" s="695"/>
      <c r="DC36" s="698"/>
      <c r="DD36" s="668">
        <v>590788</v>
      </c>
      <c r="DE36" s="660"/>
      <c r="DF36" s="660"/>
      <c r="DG36" s="660"/>
      <c r="DH36" s="660"/>
      <c r="DI36" s="660"/>
      <c r="DJ36" s="660"/>
      <c r="DK36" s="661"/>
      <c r="DL36" s="668">
        <v>337066</v>
      </c>
      <c r="DM36" s="660"/>
      <c r="DN36" s="660"/>
      <c r="DO36" s="660"/>
      <c r="DP36" s="660"/>
      <c r="DQ36" s="660"/>
      <c r="DR36" s="660"/>
      <c r="DS36" s="660"/>
      <c r="DT36" s="660"/>
      <c r="DU36" s="660"/>
      <c r="DV36" s="661"/>
      <c r="DW36" s="664">
        <v>7.8</v>
      </c>
      <c r="DX36" s="695"/>
      <c r="DY36" s="695"/>
      <c r="DZ36" s="695"/>
      <c r="EA36" s="695"/>
      <c r="EB36" s="695"/>
      <c r="EC36" s="696"/>
    </row>
    <row r="37" spans="2:133" ht="11.25" customHeight="1">
      <c r="B37" s="656" t="s">
        <v>334</v>
      </c>
      <c r="C37" s="657"/>
      <c r="D37" s="657"/>
      <c r="E37" s="657"/>
      <c r="F37" s="657"/>
      <c r="G37" s="657"/>
      <c r="H37" s="657"/>
      <c r="I37" s="657"/>
      <c r="J37" s="657"/>
      <c r="K37" s="657"/>
      <c r="L37" s="657"/>
      <c r="M37" s="657"/>
      <c r="N37" s="657"/>
      <c r="O37" s="657"/>
      <c r="P37" s="657"/>
      <c r="Q37" s="658"/>
      <c r="R37" s="659">
        <v>185892</v>
      </c>
      <c r="S37" s="660"/>
      <c r="T37" s="660"/>
      <c r="U37" s="660"/>
      <c r="V37" s="660"/>
      <c r="W37" s="660"/>
      <c r="X37" s="660"/>
      <c r="Y37" s="661"/>
      <c r="Z37" s="662">
        <v>2.2000000000000002</v>
      </c>
      <c r="AA37" s="662"/>
      <c r="AB37" s="662"/>
      <c r="AC37" s="662"/>
      <c r="AD37" s="663" t="s">
        <v>125</v>
      </c>
      <c r="AE37" s="663"/>
      <c r="AF37" s="663"/>
      <c r="AG37" s="663"/>
      <c r="AH37" s="663"/>
      <c r="AI37" s="663"/>
      <c r="AJ37" s="663"/>
      <c r="AK37" s="663"/>
      <c r="AL37" s="664" t="s">
        <v>230</v>
      </c>
      <c r="AM37" s="665"/>
      <c r="AN37" s="665"/>
      <c r="AO37" s="666"/>
      <c r="AQ37" s="736" t="s">
        <v>335</v>
      </c>
      <c r="AR37" s="737"/>
      <c r="AS37" s="737"/>
      <c r="AT37" s="737"/>
      <c r="AU37" s="737"/>
      <c r="AV37" s="737"/>
      <c r="AW37" s="737"/>
      <c r="AX37" s="737"/>
      <c r="AY37" s="738"/>
      <c r="AZ37" s="659">
        <v>128400</v>
      </c>
      <c r="BA37" s="660"/>
      <c r="BB37" s="660"/>
      <c r="BC37" s="660"/>
      <c r="BD37" s="693"/>
      <c r="BE37" s="693"/>
      <c r="BF37" s="724"/>
      <c r="BG37" s="674" t="s">
        <v>336</v>
      </c>
      <c r="BH37" s="675"/>
      <c r="BI37" s="675"/>
      <c r="BJ37" s="675"/>
      <c r="BK37" s="675"/>
      <c r="BL37" s="675"/>
      <c r="BM37" s="675"/>
      <c r="BN37" s="675"/>
      <c r="BO37" s="675"/>
      <c r="BP37" s="675"/>
      <c r="BQ37" s="675"/>
      <c r="BR37" s="675"/>
      <c r="BS37" s="675"/>
      <c r="BT37" s="675"/>
      <c r="BU37" s="676"/>
      <c r="BV37" s="659">
        <v>1292</v>
      </c>
      <c r="BW37" s="660"/>
      <c r="BX37" s="660"/>
      <c r="BY37" s="660"/>
      <c r="BZ37" s="660"/>
      <c r="CA37" s="660"/>
      <c r="CB37" s="669"/>
      <c r="CD37" s="674" t="s">
        <v>337</v>
      </c>
      <c r="CE37" s="675"/>
      <c r="CF37" s="675"/>
      <c r="CG37" s="675"/>
      <c r="CH37" s="675"/>
      <c r="CI37" s="675"/>
      <c r="CJ37" s="675"/>
      <c r="CK37" s="675"/>
      <c r="CL37" s="675"/>
      <c r="CM37" s="675"/>
      <c r="CN37" s="675"/>
      <c r="CO37" s="675"/>
      <c r="CP37" s="675"/>
      <c r="CQ37" s="676"/>
      <c r="CR37" s="659">
        <v>208298</v>
      </c>
      <c r="CS37" s="693"/>
      <c r="CT37" s="693"/>
      <c r="CU37" s="693"/>
      <c r="CV37" s="693"/>
      <c r="CW37" s="693"/>
      <c r="CX37" s="693"/>
      <c r="CY37" s="694"/>
      <c r="CZ37" s="664">
        <v>2.6</v>
      </c>
      <c r="DA37" s="695"/>
      <c r="DB37" s="695"/>
      <c r="DC37" s="698"/>
      <c r="DD37" s="668">
        <v>185298</v>
      </c>
      <c r="DE37" s="693"/>
      <c r="DF37" s="693"/>
      <c r="DG37" s="693"/>
      <c r="DH37" s="693"/>
      <c r="DI37" s="693"/>
      <c r="DJ37" s="693"/>
      <c r="DK37" s="694"/>
      <c r="DL37" s="668">
        <v>164938</v>
      </c>
      <c r="DM37" s="693"/>
      <c r="DN37" s="693"/>
      <c r="DO37" s="693"/>
      <c r="DP37" s="693"/>
      <c r="DQ37" s="693"/>
      <c r="DR37" s="693"/>
      <c r="DS37" s="693"/>
      <c r="DT37" s="693"/>
      <c r="DU37" s="693"/>
      <c r="DV37" s="694"/>
      <c r="DW37" s="664">
        <v>3.8</v>
      </c>
      <c r="DX37" s="695"/>
      <c r="DY37" s="695"/>
      <c r="DZ37" s="695"/>
      <c r="EA37" s="695"/>
      <c r="EB37" s="695"/>
      <c r="EC37" s="696"/>
    </row>
    <row r="38" spans="2:133" ht="11.25" customHeight="1">
      <c r="B38" s="704" t="s">
        <v>338</v>
      </c>
      <c r="C38" s="705"/>
      <c r="D38" s="705"/>
      <c r="E38" s="705"/>
      <c r="F38" s="705"/>
      <c r="G38" s="705"/>
      <c r="H38" s="705"/>
      <c r="I38" s="705"/>
      <c r="J38" s="705"/>
      <c r="K38" s="705"/>
      <c r="L38" s="705"/>
      <c r="M38" s="705"/>
      <c r="N38" s="705"/>
      <c r="O38" s="705"/>
      <c r="P38" s="705"/>
      <c r="Q38" s="706"/>
      <c r="R38" s="739">
        <v>8346920</v>
      </c>
      <c r="S38" s="740"/>
      <c r="T38" s="740"/>
      <c r="U38" s="740"/>
      <c r="V38" s="740"/>
      <c r="W38" s="740"/>
      <c r="X38" s="740"/>
      <c r="Y38" s="741"/>
      <c r="Z38" s="742">
        <v>100</v>
      </c>
      <c r="AA38" s="742"/>
      <c r="AB38" s="742"/>
      <c r="AC38" s="742"/>
      <c r="AD38" s="743">
        <v>4119402</v>
      </c>
      <c r="AE38" s="743"/>
      <c r="AF38" s="743"/>
      <c r="AG38" s="743"/>
      <c r="AH38" s="743"/>
      <c r="AI38" s="743"/>
      <c r="AJ38" s="743"/>
      <c r="AK38" s="743"/>
      <c r="AL38" s="744">
        <v>100</v>
      </c>
      <c r="AM38" s="730"/>
      <c r="AN38" s="730"/>
      <c r="AO38" s="745"/>
      <c r="AQ38" s="736" t="s">
        <v>339</v>
      </c>
      <c r="AR38" s="737"/>
      <c r="AS38" s="737"/>
      <c r="AT38" s="737"/>
      <c r="AU38" s="737"/>
      <c r="AV38" s="737"/>
      <c r="AW38" s="737"/>
      <c r="AX38" s="737"/>
      <c r="AY38" s="738"/>
      <c r="AZ38" s="659">
        <v>14047</v>
      </c>
      <c r="BA38" s="660"/>
      <c r="BB38" s="660"/>
      <c r="BC38" s="660"/>
      <c r="BD38" s="693"/>
      <c r="BE38" s="693"/>
      <c r="BF38" s="724"/>
      <c r="BG38" s="674" t="s">
        <v>340</v>
      </c>
      <c r="BH38" s="675"/>
      <c r="BI38" s="675"/>
      <c r="BJ38" s="675"/>
      <c r="BK38" s="675"/>
      <c r="BL38" s="675"/>
      <c r="BM38" s="675"/>
      <c r="BN38" s="675"/>
      <c r="BO38" s="675"/>
      <c r="BP38" s="675"/>
      <c r="BQ38" s="675"/>
      <c r="BR38" s="675"/>
      <c r="BS38" s="675"/>
      <c r="BT38" s="675"/>
      <c r="BU38" s="676"/>
      <c r="BV38" s="659">
        <v>1893</v>
      </c>
      <c r="BW38" s="660"/>
      <c r="BX38" s="660"/>
      <c r="BY38" s="660"/>
      <c r="BZ38" s="660"/>
      <c r="CA38" s="660"/>
      <c r="CB38" s="669"/>
      <c r="CD38" s="674" t="s">
        <v>341</v>
      </c>
      <c r="CE38" s="675"/>
      <c r="CF38" s="675"/>
      <c r="CG38" s="675"/>
      <c r="CH38" s="675"/>
      <c r="CI38" s="675"/>
      <c r="CJ38" s="675"/>
      <c r="CK38" s="675"/>
      <c r="CL38" s="675"/>
      <c r="CM38" s="675"/>
      <c r="CN38" s="675"/>
      <c r="CO38" s="675"/>
      <c r="CP38" s="675"/>
      <c r="CQ38" s="676"/>
      <c r="CR38" s="659">
        <v>835182</v>
      </c>
      <c r="CS38" s="660"/>
      <c r="CT38" s="660"/>
      <c r="CU38" s="660"/>
      <c r="CV38" s="660"/>
      <c r="CW38" s="660"/>
      <c r="CX38" s="660"/>
      <c r="CY38" s="661"/>
      <c r="CZ38" s="664">
        <v>10.3</v>
      </c>
      <c r="DA38" s="695"/>
      <c r="DB38" s="695"/>
      <c r="DC38" s="698"/>
      <c r="DD38" s="668">
        <v>769709</v>
      </c>
      <c r="DE38" s="660"/>
      <c r="DF38" s="660"/>
      <c r="DG38" s="660"/>
      <c r="DH38" s="660"/>
      <c r="DI38" s="660"/>
      <c r="DJ38" s="660"/>
      <c r="DK38" s="661"/>
      <c r="DL38" s="668">
        <v>592290</v>
      </c>
      <c r="DM38" s="660"/>
      <c r="DN38" s="660"/>
      <c r="DO38" s="660"/>
      <c r="DP38" s="660"/>
      <c r="DQ38" s="660"/>
      <c r="DR38" s="660"/>
      <c r="DS38" s="660"/>
      <c r="DT38" s="660"/>
      <c r="DU38" s="660"/>
      <c r="DV38" s="661"/>
      <c r="DW38" s="664">
        <v>13.8</v>
      </c>
      <c r="DX38" s="695"/>
      <c r="DY38" s="695"/>
      <c r="DZ38" s="695"/>
      <c r="EA38" s="695"/>
      <c r="EB38" s="695"/>
      <c r="EC38" s="696"/>
    </row>
    <row r="39" spans="2:133" ht="11.25" customHeight="1">
      <c r="AQ39" s="736" t="s">
        <v>342</v>
      </c>
      <c r="AR39" s="737"/>
      <c r="AS39" s="737"/>
      <c r="AT39" s="737"/>
      <c r="AU39" s="737"/>
      <c r="AV39" s="737"/>
      <c r="AW39" s="737"/>
      <c r="AX39" s="737"/>
      <c r="AY39" s="738"/>
      <c r="AZ39" s="659" t="s">
        <v>175</v>
      </c>
      <c r="BA39" s="660"/>
      <c r="BB39" s="660"/>
      <c r="BC39" s="660"/>
      <c r="BD39" s="693"/>
      <c r="BE39" s="693"/>
      <c r="BF39" s="724"/>
      <c r="BG39" s="746" t="s">
        <v>343</v>
      </c>
      <c r="BH39" s="747"/>
      <c r="BI39" s="747"/>
      <c r="BJ39" s="747"/>
      <c r="BK39" s="747"/>
      <c r="BL39" s="215"/>
      <c r="BM39" s="675" t="s">
        <v>344</v>
      </c>
      <c r="BN39" s="675"/>
      <c r="BO39" s="675"/>
      <c r="BP39" s="675"/>
      <c r="BQ39" s="675"/>
      <c r="BR39" s="675"/>
      <c r="BS39" s="675"/>
      <c r="BT39" s="675"/>
      <c r="BU39" s="676"/>
      <c r="BV39" s="659">
        <v>81</v>
      </c>
      <c r="BW39" s="660"/>
      <c r="BX39" s="660"/>
      <c r="BY39" s="660"/>
      <c r="BZ39" s="660"/>
      <c r="CA39" s="660"/>
      <c r="CB39" s="669"/>
      <c r="CD39" s="674" t="s">
        <v>345</v>
      </c>
      <c r="CE39" s="675"/>
      <c r="CF39" s="675"/>
      <c r="CG39" s="675"/>
      <c r="CH39" s="675"/>
      <c r="CI39" s="675"/>
      <c r="CJ39" s="675"/>
      <c r="CK39" s="675"/>
      <c r="CL39" s="675"/>
      <c r="CM39" s="675"/>
      <c r="CN39" s="675"/>
      <c r="CO39" s="675"/>
      <c r="CP39" s="675"/>
      <c r="CQ39" s="676"/>
      <c r="CR39" s="659">
        <v>354442</v>
      </c>
      <c r="CS39" s="693"/>
      <c r="CT39" s="693"/>
      <c r="CU39" s="693"/>
      <c r="CV39" s="693"/>
      <c r="CW39" s="693"/>
      <c r="CX39" s="693"/>
      <c r="CY39" s="694"/>
      <c r="CZ39" s="664">
        <v>4.4000000000000004</v>
      </c>
      <c r="DA39" s="695"/>
      <c r="DB39" s="695"/>
      <c r="DC39" s="698"/>
      <c r="DD39" s="668">
        <v>151725</v>
      </c>
      <c r="DE39" s="693"/>
      <c r="DF39" s="693"/>
      <c r="DG39" s="693"/>
      <c r="DH39" s="693"/>
      <c r="DI39" s="693"/>
      <c r="DJ39" s="693"/>
      <c r="DK39" s="694"/>
      <c r="DL39" s="668" t="s">
        <v>230</v>
      </c>
      <c r="DM39" s="693"/>
      <c r="DN39" s="693"/>
      <c r="DO39" s="693"/>
      <c r="DP39" s="693"/>
      <c r="DQ39" s="693"/>
      <c r="DR39" s="693"/>
      <c r="DS39" s="693"/>
      <c r="DT39" s="693"/>
      <c r="DU39" s="693"/>
      <c r="DV39" s="694"/>
      <c r="DW39" s="664" t="s">
        <v>230</v>
      </c>
      <c r="DX39" s="695"/>
      <c r="DY39" s="695"/>
      <c r="DZ39" s="695"/>
      <c r="EA39" s="695"/>
      <c r="EB39" s="695"/>
      <c r="EC39" s="696"/>
    </row>
    <row r="40" spans="2:133" ht="11.25" customHeight="1">
      <c r="AQ40" s="736" t="s">
        <v>346</v>
      </c>
      <c r="AR40" s="737"/>
      <c r="AS40" s="737"/>
      <c r="AT40" s="737"/>
      <c r="AU40" s="737"/>
      <c r="AV40" s="737"/>
      <c r="AW40" s="737"/>
      <c r="AX40" s="737"/>
      <c r="AY40" s="738"/>
      <c r="AZ40" s="659">
        <v>86347</v>
      </c>
      <c r="BA40" s="660"/>
      <c r="BB40" s="660"/>
      <c r="BC40" s="660"/>
      <c r="BD40" s="693"/>
      <c r="BE40" s="693"/>
      <c r="BF40" s="724"/>
      <c r="BG40" s="746"/>
      <c r="BH40" s="747"/>
      <c r="BI40" s="747"/>
      <c r="BJ40" s="747"/>
      <c r="BK40" s="747"/>
      <c r="BL40" s="215"/>
      <c r="BM40" s="675" t="s">
        <v>347</v>
      </c>
      <c r="BN40" s="675"/>
      <c r="BO40" s="675"/>
      <c r="BP40" s="675"/>
      <c r="BQ40" s="675"/>
      <c r="BR40" s="675"/>
      <c r="BS40" s="675"/>
      <c r="BT40" s="675"/>
      <c r="BU40" s="676"/>
      <c r="BV40" s="659">
        <v>155</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v>55215</v>
      </c>
      <c r="CS40" s="660"/>
      <c r="CT40" s="660"/>
      <c r="CU40" s="660"/>
      <c r="CV40" s="660"/>
      <c r="CW40" s="660"/>
      <c r="CX40" s="660"/>
      <c r="CY40" s="661"/>
      <c r="CZ40" s="664">
        <v>0.7</v>
      </c>
      <c r="DA40" s="695"/>
      <c r="DB40" s="695"/>
      <c r="DC40" s="698"/>
      <c r="DD40" s="668">
        <v>4370</v>
      </c>
      <c r="DE40" s="660"/>
      <c r="DF40" s="660"/>
      <c r="DG40" s="660"/>
      <c r="DH40" s="660"/>
      <c r="DI40" s="660"/>
      <c r="DJ40" s="660"/>
      <c r="DK40" s="661"/>
      <c r="DL40" s="668">
        <v>4370</v>
      </c>
      <c r="DM40" s="660"/>
      <c r="DN40" s="660"/>
      <c r="DO40" s="660"/>
      <c r="DP40" s="660"/>
      <c r="DQ40" s="660"/>
      <c r="DR40" s="660"/>
      <c r="DS40" s="660"/>
      <c r="DT40" s="660"/>
      <c r="DU40" s="660"/>
      <c r="DV40" s="661"/>
      <c r="DW40" s="664">
        <v>0.1</v>
      </c>
      <c r="DX40" s="695"/>
      <c r="DY40" s="695"/>
      <c r="DZ40" s="695"/>
      <c r="EA40" s="695"/>
      <c r="EB40" s="695"/>
      <c r="EC40" s="696"/>
    </row>
    <row r="41" spans="2:133" ht="11.25" customHeight="1">
      <c r="AQ41" s="750" t="s">
        <v>349</v>
      </c>
      <c r="AR41" s="751"/>
      <c r="AS41" s="751"/>
      <c r="AT41" s="751"/>
      <c r="AU41" s="751"/>
      <c r="AV41" s="751"/>
      <c r="AW41" s="751"/>
      <c r="AX41" s="751"/>
      <c r="AY41" s="752"/>
      <c r="AZ41" s="739">
        <v>494420</v>
      </c>
      <c r="BA41" s="740"/>
      <c r="BB41" s="740"/>
      <c r="BC41" s="740"/>
      <c r="BD41" s="729"/>
      <c r="BE41" s="729"/>
      <c r="BF41" s="731"/>
      <c r="BG41" s="748"/>
      <c r="BH41" s="749"/>
      <c r="BI41" s="749"/>
      <c r="BJ41" s="749"/>
      <c r="BK41" s="749"/>
      <c r="BL41" s="216"/>
      <c r="BM41" s="684" t="s">
        <v>350</v>
      </c>
      <c r="BN41" s="684"/>
      <c r="BO41" s="684"/>
      <c r="BP41" s="684"/>
      <c r="BQ41" s="684"/>
      <c r="BR41" s="684"/>
      <c r="BS41" s="684"/>
      <c r="BT41" s="684"/>
      <c r="BU41" s="685"/>
      <c r="BV41" s="739">
        <v>444</v>
      </c>
      <c r="BW41" s="740"/>
      <c r="BX41" s="740"/>
      <c r="BY41" s="740"/>
      <c r="BZ41" s="740"/>
      <c r="CA41" s="740"/>
      <c r="CB41" s="753"/>
      <c r="CD41" s="674" t="s">
        <v>351</v>
      </c>
      <c r="CE41" s="675"/>
      <c r="CF41" s="675"/>
      <c r="CG41" s="675"/>
      <c r="CH41" s="675"/>
      <c r="CI41" s="675"/>
      <c r="CJ41" s="675"/>
      <c r="CK41" s="675"/>
      <c r="CL41" s="675"/>
      <c r="CM41" s="675"/>
      <c r="CN41" s="675"/>
      <c r="CO41" s="675"/>
      <c r="CP41" s="675"/>
      <c r="CQ41" s="676"/>
      <c r="CR41" s="659" t="s">
        <v>175</v>
      </c>
      <c r="CS41" s="693"/>
      <c r="CT41" s="693"/>
      <c r="CU41" s="693"/>
      <c r="CV41" s="693"/>
      <c r="CW41" s="693"/>
      <c r="CX41" s="693"/>
      <c r="CY41" s="694"/>
      <c r="CZ41" s="664" t="s">
        <v>230</v>
      </c>
      <c r="DA41" s="695"/>
      <c r="DB41" s="695"/>
      <c r="DC41" s="698"/>
      <c r="DD41" s="668" t="s">
        <v>230</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1672775</v>
      </c>
      <c r="CS42" s="660"/>
      <c r="CT42" s="660"/>
      <c r="CU42" s="660"/>
      <c r="CV42" s="660"/>
      <c r="CW42" s="660"/>
      <c r="CX42" s="660"/>
      <c r="CY42" s="661"/>
      <c r="CZ42" s="664">
        <v>20.7</v>
      </c>
      <c r="DA42" s="665"/>
      <c r="DB42" s="665"/>
      <c r="DC42" s="760"/>
      <c r="DD42" s="668">
        <v>412615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19171</v>
      </c>
      <c r="CS43" s="693"/>
      <c r="CT43" s="693"/>
      <c r="CU43" s="693"/>
      <c r="CV43" s="693"/>
      <c r="CW43" s="693"/>
      <c r="CX43" s="693"/>
      <c r="CY43" s="694"/>
      <c r="CZ43" s="664">
        <v>0.2</v>
      </c>
      <c r="DA43" s="695"/>
      <c r="DB43" s="695"/>
      <c r="DC43" s="698"/>
      <c r="DD43" s="668">
        <v>19171</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356</v>
      </c>
      <c r="CD44" s="771" t="s">
        <v>308</v>
      </c>
      <c r="CE44" s="772"/>
      <c r="CF44" s="656" t="s">
        <v>357</v>
      </c>
      <c r="CG44" s="657"/>
      <c r="CH44" s="657"/>
      <c r="CI44" s="657"/>
      <c r="CJ44" s="657"/>
      <c r="CK44" s="657"/>
      <c r="CL44" s="657"/>
      <c r="CM44" s="657"/>
      <c r="CN44" s="657"/>
      <c r="CO44" s="657"/>
      <c r="CP44" s="657"/>
      <c r="CQ44" s="658"/>
      <c r="CR44" s="659">
        <v>1649699</v>
      </c>
      <c r="CS44" s="660"/>
      <c r="CT44" s="660"/>
      <c r="CU44" s="660"/>
      <c r="CV44" s="660"/>
      <c r="CW44" s="660"/>
      <c r="CX44" s="660"/>
      <c r="CY44" s="661"/>
      <c r="CZ44" s="664">
        <v>20.399999999999999</v>
      </c>
      <c r="DA44" s="665"/>
      <c r="DB44" s="665"/>
      <c r="DC44" s="760"/>
      <c r="DD44" s="668">
        <v>410428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358</v>
      </c>
      <c r="CG45" s="657"/>
      <c r="CH45" s="657"/>
      <c r="CI45" s="657"/>
      <c r="CJ45" s="657"/>
      <c r="CK45" s="657"/>
      <c r="CL45" s="657"/>
      <c r="CM45" s="657"/>
      <c r="CN45" s="657"/>
      <c r="CO45" s="657"/>
      <c r="CP45" s="657"/>
      <c r="CQ45" s="658"/>
      <c r="CR45" s="659">
        <v>144164</v>
      </c>
      <c r="CS45" s="693"/>
      <c r="CT45" s="693"/>
      <c r="CU45" s="693"/>
      <c r="CV45" s="693"/>
      <c r="CW45" s="693"/>
      <c r="CX45" s="693"/>
      <c r="CY45" s="694"/>
      <c r="CZ45" s="664">
        <v>1.8</v>
      </c>
      <c r="DA45" s="695"/>
      <c r="DB45" s="695"/>
      <c r="DC45" s="698"/>
      <c r="DD45" s="668">
        <v>25003</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359</v>
      </c>
      <c r="CG46" s="657"/>
      <c r="CH46" s="657"/>
      <c r="CI46" s="657"/>
      <c r="CJ46" s="657"/>
      <c r="CK46" s="657"/>
      <c r="CL46" s="657"/>
      <c r="CM46" s="657"/>
      <c r="CN46" s="657"/>
      <c r="CO46" s="657"/>
      <c r="CP46" s="657"/>
      <c r="CQ46" s="658"/>
      <c r="CR46" s="659">
        <v>1420279</v>
      </c>
      <c r="CS46" s="660"/>
      <c r="CT46" s="660"/>
      <c r="CU46" s="660"/>
      <c r="CV46" s="660"/>
      <c r="CW46" s="660"/>
      <c r="CX46" s="660"/>
      <c r="CY46" s="661"/>
      <c r="CZ46" s="664">
        <v>17.600000000000001</v>
      </c>
      <c r="DA46" s="665"/>
      <c r="DB46" s="665"/>
      <c r="DC46" s="760"/>
      <c r="DD46" s="668">
        <v>350215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360</v>
      </c>
      <c r="CG47" s="657"/>
      <c r="CH47" s="657"/>
      <c r="CI47" s="657"/>
      <c r="CJ47" s="657"/>
      <c r="CK47" s="657"/>
      <c r="CL47" s="657"/>
      <c r="CM47" s="657"/>
      <c r="CN47" s="657"/>
      <c r="CO47" s="657"/>
      <c r="CP47" s="657"/>
      <c r="CQ47" s="658"/>
      <c r="CR47" s="659">
        <v>23076</v>
      </c>
      <c r="CS47" s="693"/>
      <c r="CT47" s="693"/>
      <c r="CU47" s="693"/>
      <c r="CV47" s="693"/>
      <c r="CW47" s="693"/>
      <c r="CX47" s="693"/>
      <c r="CY47" s="694"/>
      <c r="CZ47" s="664">
        <v>0.3</v>
      </c>
      <c r="DA47" s="695"/>
      <c r="DB47" s="695"/>
      <c r="DC47" s="698"/>
      <c r="DD47" s="668">
        <v>2187</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361</v>
      </c>
      <c r="CG48" s="657"/>
      <c r="CH48" s="657"/>
      <c r="CI48" s="657"/>
      <c r="CJ48" s="657"/>
      <c r="CK48" s="657"/>
      <c r="CL48" s="657"/>
      <c r="CM48" s="657"/>
      <c r="CN48" s="657"/>
      <c r="CO48" s="657"/>
      <c r="CP48" s="657"/>
      <c r="CQ48" s="658"/>
      <c r="CR48" s="659" t="s">
        <v>175</v>
      </c>
      <c r="CS48" s="660"/>
      <c r="CT48" s="660"/>
      <c r="CU48" s="660"/>
      <c r="CV48" s="660"/>
      <c r="CW48" s="660"/>
      <c r="CX48" s="660"/>
      <c r="CY48" s="661"/>
      <c r="CZ48" s="664" t="s">
        <v>230</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362</v>
      </c>
      <c r="CE49" s="705"/>
      <c r="CF49" s="705"/>
      <c r="CG49" s="705"/>
      <c r="CH49" s="705"/>
      <c r="CI49" s="705"/>
      <c r="CJ49" s="705"/>
      <c r="CK49" s="705"/>
      <c r="CL49" s="705"/>
      <c r="CM49" s="705"/>
      <c r="CN49" s="705"/>
      <c r="CO49" s="705"/>
      <c r="CP49" s="705"/>
      <c r="CQ49" s="706"/>
      <c r="CR49" s="739">
        <v>8075972</v>
      </c>
      <c r="CS49" s="729"/>
      <c r="CT49" s="729"/>
      <c r="CU49" s="729"/>
      <c r="CV49" s="729"/>
      <c r="CW49" s="729"/>
      <c r="CX49" s="729"/>
      <c r="CY49" s="761"/>
      <c r="CZ49" s="744">
        <v>100</v>
      </c>
      <c r="DA49" s="762"/>
      <c r="DB49" s="762"/>
      <c r="DC49" s="763"/>
      <c r="DD49" s="764">
        <v>5390271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27X3TSXY0fn3HQWa3VT2MXG9qN0tQPdfyv3CM5Hp5flDwwZk/TvqOolnueYMaOrv3xI7LCrsI6TO5JJyQuCRug==" saltValue="o9/6O0xVT6EzIAZqbXLrS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385</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135</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386</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v>5</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387</v>
      </c>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v>0</v>
      </c>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t="s">
        <v>388</v>
      </c>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v>0</v>
      </c>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390</v>
      </c>
      <c r="B23" s="850" t="s">
        <v>391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140</v>
      </c>
      <c r="AG23" s="854"/>
      <c r="AH23" s="854"/>
      <c r="AI23" s="854"/>
      <c r="AJ23" s="857"/>
      <c r="AK23" s="858"/>
      <c r="AL23" s="859"/>
      <c r="AM23" s="859"/>
      <c r="AN23" s="859"/>
      <c r="AO23" s="859"/>
      <c r="AP23" s="854"/>
      <c r="AQ23" s="854"/>
      <c r="AR23" s="854"/>
      <c r="AS23" s="854"/>
      <c r="AT23" s="854"/>
      <c r="AU23" s="860"/>
      <c r="AV23" s="860"/>
      <c r="AW23" s="860"/>
      <c r="AX23" s="860"/>
      <c r="AY23" s="861"/>
      <c r="AZ23" s="869" t="s">
        <v>392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368</v>
      </c>
      <c r="B26" s="801"/>
      <c r="C26" s="801"/>
      <c r="D26" s="801"/>
      <c r="E26" s="801"/>
      <c r="F26" s="801"/>
      <c r="G26" s="801"/>
      <c r="H26" s="801"/>
      <c r="I26" s="801"/>
      <c r="J26" s="801"/>
      <c r="K26" s="801"/>
      <c r="L26" s="801"/>
      <c r="M26" s="801"/>
      <c r="N26" s="801"/>
      <c r="O26" s="801"/>
      <c r="P26" s="802"/>
      <c r="Q26" s="777" t="s">
        <v>395</v>
      </c>
      <c r="R26" s="778"/>
      <c r="S26" s="778"/>
      <c r="T26" s="778"/>
      <c r="U26" s="779"/>
      <c r="V26" s="777" t="s">
        <v>396</v>
      </c>
      <c r="W26" s="778"/>
      <c r="X26" s="778"/>
      <c r="Y26" s="778"/>
      <c r="Z26" s="779"/>
      <c r="AA26" s="777" t="s">
        <v>397</v>
      </c>
      <c r="AB26" s="778"/>
      <c r="AC26" s="778"/>
      <c r="AD26" s="778"/>
      <c r="AE26" s="778"/>
      <c r="AF26" s="872" t="s">
        <v>398</v>
      </c>
      <c r="AG26" s="873"/>
      <c r="AH26" s="873"/>
      <c r="AI26" s="873"/>
      <c r="AJ26" s="874"/>
      <c r="AK26" s="778" t="s">
        <v>399</v>
      </c>
      <c r="AL26" s="778"/>
      <c r="AM26" s="778"/>
      <c r="AN26" s="778"/>
      <c r="AO26" s="779"/>
      <c r="AP26" s="777" t="s">
        <v>400</v>
      </c>
      <c r="AQ26" s="778"/>
      <c r="AR26" s="778"/>
      <c r="AS26" s="778"/>
      <c r="AT26" s="779"/>
      <c r="AU26" s="777" t="s">
        <v>401</v>
      </c>
      <c r="AV26" s="778"/>
      <c r="AW26" s="778"/>
      <c r="AX26" s="778"/>
      <c r="AY26" s="779"/>
      <c r="AZ26" s="777" t="s">
        <v>402</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403</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17</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404</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60</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405</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1</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406</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43</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408</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5</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410</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3</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411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412</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v>2</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413</v>
      </c>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v>0</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414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390</v>
      </c>
      <c r="B63" s="850" t="s">
        <v>416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175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418</v>
      </c>
      <c r="B66" s="801"/>
      <c r="C66" s="801"/>
      <c r="D66" s="801"/>
      <c r="E66" s="801"/>
      <c r="F66" s="801"/>
      <c r="G66" s="801"/>
      <c r="H66" s="801"/>
      <c r="I66" s="801"/>
      <c r="J66" s="801"/>
      <c r="K66" s="801"/>
      <c r="L66" s="801"/>
      <c r="M66" s="801"/>
      <c r="N66" s="801"/>
      <c r="O66" s="801"/>
      <c r="P66" s="802"/>
      <c r="Q66" s="777" t="s">
        <v>419</v>
      </c>
      <c r="R66" s="778"/>
      <c r="S66" s="778"/>
      <c r="T66" s="778"/>
      <c r="U66" s="779"/>
      <c r="V66" s="777" t="s">
        <v>396</v>
      </c>
      <c r="W66" s="778"/>
      <c r="X66" s="778"/>
      <c r="Y66" s="778"/>
      <c r="Z66" s="779"/>
      <c r="AA66" s="777" t="s">
        <v>397</v>
      </c>
      <c r="AB66" s="778"/>
      <c r="AC66" s="778"/>
      <c r="AD66" s="778"/>
      <c r="AE66" s="779"/>
      <c r="AF66" s="912" t="s">
        <v>420</v>
      </c>
      <c r="AG66" s="873"/>
      <c r="AH66" s="873"/>
      <c r="AI66" s="873"/>
      <c r="AJ66" s="913"/>
      <c r="AK66" s="777" t="s">
        <v>399</v>
      </c>
      <c r="AL66" s="801"/>
      <c r="AM66" s="801"/>
      <c r="AN66" s="801"/>
      <c r="AO66" s="802"/>
      <c r="AP66" s="777" t="s">
        <v>400</v>
      </c>
      <c r="AQ66" s="778"/>
      <c r="AR66" s="778"/>
      <c r="AS66" s="778"/>
      <c r="AT66" s="779"/>
      <c r="AU66" s="777" t="s">
        <v>421</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390</v>
      </c>
      <c r="B88" s="850" t="s">
        <v>422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850" t="s">
        <v>423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431</v>
      </c>
      <c r="AB109" s="955"/>
      <c r="AC109" s="955"/>
      <c r="AD109" s="955"/>
      <c r="AE109" s="956"/>
      <c r="AF109" s="954" t="s">
        <v>307</v>
      </c>
      <c r="AG109" s="955"/>
      <c r="AH109" s="955"/>
      <c r="AI109" s="955"/>
      <c r="AJ109" s="956"/>
      <c r="AK109" s="954" t="s">
        <v>306</v>
      </c>
      <c r="AL109" s="955"/>
      <c r="AM109" s="955"/>
      <c r="AN109" s="955"/>
      <c r="AO109" s="956"/>
      <c r="AP109" s="954" t="s">
        <v>432</v>
      </c>
      <c r="AQ109" s="955"/>
      <c r="AR109" s="955"/>
      <c r="AS109" s="955"/>
      <c r="AT109" s="957"/>
      <c r="AU109" s="974" t="s">
        <v>430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431</v>
      </c>
      <c r="BR109" s="955"/>
      <c r="BS109" s="955"/>
      <c r="BT109" s="955"/>
      <c r="BU109" s="956"/>
      <c r="BV109" s="954" t="s">
        <v>307</v>
      </c>
      <c r="BW109" s="955"/>
      <c r="BX109" s="955"/>
      <c r="BY109" s="955"/>
      <c r="BZ109" s="956"/>
      <c r="CA109" s="954" t="s">
        <v>306</v>
      </c>
      <c r="CB109" s="955"/>
      <c r="CC109" s="955"/>
      <c r="CD109" s="955"/>
      <c r="CE109" s="956"/>
      <c r="CF109" s="975" t="s">
        <v>432</v>
      </c>
      <c r="CG109" s="975"/>
      <c r="CH109" s="975"/>
      <c r="CI109" s="975"/>
      <c r="CJ109" s="975"/>
      <c r="CK109" s="954" t="s">
        <v>433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431</v>
      </c>
      <c r="DH109" s="955"/>
      <c r="DI109" s="955"/>
      <c r="DJ109" s="955"/>
      <c r="DK109" s="956"/>
      <c r="DL109" s="954" t="s">
        <v>307</v>
      </c>
      <c r="DM109" s="955"/>
      <c r="DN109" s="955"/>
      <c r="DO109" s="955"/>
      <c r="DP109" s="956"/>
      <c r="DQ109" s="954" t="s">
        <v>306</v>
      </c>
      <c r="DR109" s="955"/>
      <c r="DS109" s="955"/>
      <c r="DT109" s="955"/>
      <c r="DU109" s="956"/>
      <c r="DV109" s="954" t="s">
        <v>432</v>
      </c>
      <c r="DW109" s="955"/>
      <c r="DX109" s="955"/>
      <c r="DY109" s="955"/>
      <c r="DZ109" s="957"/>
    </row>
    <row r="110" spans="1:131" s="226" customFormat="1" ht="26.25" customHeight="1">
      <c r="A110" s="958" t="s">
        <v>434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1496076</v>
      </c>
      <c r="AB110" s="962"/>
      <c r="AC110" s="962"/>
      <c r="AD110" s="962"/>
      <c r="AE110" s="963"/>
      <c r="AF110" s="964">
        <v>1351090</v>
      </c>
      <c r="AG110" s="962"/>
      <c r="AH110" s="962"/>
      <c r="AI110" s="962"/>
      <c r="AJ110" s="963"/>
      <c r="AK110" s="964">
        <v>1294506</v>
      </c>
      <c r="AL110" s="962"/>
      <c r="AM110" s="962"/>
      <c r="AN110" s="962"/>
      <c r="AO110" s="963"/>
      <c r="AP110" s="965">
        <v>41.1</v>
      </c>
      <c r="AQ110" s="966"/>
      <c r="AR110" s="966"/>
      <c r="AS110" s="966"/>
      <c r="AT110" s="967"/>
      <c r="AU110" s="968" t="s">
        <v>68</v>
      </c>
      <c r="AV110" s="969"/>
      <c r="AW110" s="969"/>
      <c r="AX110" s="969"/>
      <c r="AY110" s="969"/>
      <c r="AZ110" s="1010" t="s">
        <v>435</v>
      </c>
      <c r="BA110" s="959"/>
      <c r="BB110" s="959"/>
      <c r="BC110" s="959"/>
      <c r="BD110" s="959"/>
      <c r="BE110" s="959"/>
      <c r="BF110" s="959"/>
      <c r="BG110" s="959"/>
      <c r="BH110" s="959"/>
      <c r="BI110" s="959"/>
      <c r="BJ110" s="959"/>
      <c r="BK110" s="959"/>
      <c r="BL110" s="959"/>
      <c r="BM110" s="959"/>
      <c r="BN110" s="959"/>
      <c r="BO110" s="959"/>
      <c r="BP110" s="960"/>
      <c r="BQ110" s="996">
        <v>10209035</v>
      </c>
      <c r="BR110" s="997"/>
      <c r="BS110" s="997"/>
      <c r="BT110" s="997"/>
      <c r="BU110" s="997"/>
      <c r="BV110" s="997">
        <v>10154184</v>
      </c>
      <c r="BW110" s="997"/>
      <c r="BX110" s="997"/>
      <c r="BY110" s="997"/>
      <c r="BZ110" s="997"/>
      <c r="CA110" s="997">
        <v>9336940</v>
      </c>
      <c r="CB110" s="997"/>
      <c r="CC110" s="997"/>
      <c r="CD110" s="997"/>
      <c r="CE110" s="997"/>
      <c r="CF110" s="1011">
        <v>296.5</v>
      </c>
      <c r="CG110" s="1012"/>
      <c r="CH110" s="1012"/>
      <c r="CI110" s="1012"/>
      <c r="CJ110" s="1012"/>
      <c r="CK110" s="1013" t="s">
        <v>436</v>
      </c>
      <c r="CL110" s="1014"/>
      <c r="CM110" s="993" t="s">
        <v>437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392</v>
      </c>
      <c r="DH110" s="997"/>
      <c r="DI110" s="997"/>
      <c r="DJ110" s="997"/>
      <c r="DK110" s="997"/>
      <c r="DL110" s="997" t="s">
        <v>392</v>
      </c>
      <c r="DM110" s="997"/>
      <c r="DN110" s="997"/>
      <c r="DO110" s="997"/>
      <c r="DP110" s="997"/>
      <c r="DQ110" s="997" t="s">
        <v>175</v>
      </c>
      <c r="DR110" s="997"/>
      <c r="DS110" s="997"/>
      <c r="DT110" s="997"/>
      <c r="DU110" s="997"/>
      <c r="DV110" s="998" t="s">
        <v>392</v>
      </c>
      <c r="DW110" s="998"/>
      <c r="DX110" s="998"/>
      <c r="DY110" s="998"/>
      <c r="DZ110" s="999"/>
    </row>
    <row r="111" spans="1:131" s="226" customFormat="1" ht="26.25" customHeight="1">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392</v>
      </c>
      <c r="AB111" s="1004"/>
      <c r="AC111" s="1004"/>
      <c r="AD111" s="1004"/>
      <c r="AE111" s="1005"/>
      <c r="AF111" s="1006" t="s">
        <v>392</v>
      </c>
      <c r="AG111" s="1004"/>
      <c r="AH111" s="1004"/>
      <c r="AI111" s="1004"/>
      <c r="AJ111" s="1005"/>
      <c r="AK111" s="1006" t="s">
        <v>392</v>
      </c>
      <c r="AL111" s="1004"/>
      <c r="AM111" s="1004"/>
      <c r="AN111" s="1004"/>
      <c r="AO111" s="1005"/>
      <c r="AP111" s="1007" t="s">
        <v>175</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t="s">
        <v>175</v>
      </c>
      <c r="BR111" s="990"/>
      <c r="BS111" s="990"/>
      <c r="BT111" s="990"/>
      <c r="BU111" s="990"/>
      <c r="BV111" s="990" t="s">
        <v>175</v>
      </c>
      <c r="BW111" s="990"/>
      <c r="BX111" s="990"/>
      <c r="BY111" s="990"/>
      <c r="BZ111" s="990"/>
      <c r="CA111" s="990" t="s">
        <v>175</v>
      </c>
      <c r="CB111" s="990"/>
      <c r="CC111" s="990"/>
      <c r="CD111" s="990"/>
      <c r="CE111" s="990"/>
      <c r="CF111" s="984" t="s">
        <v>175</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392</v>
      </c>
      <c r="DH111" s="990"/>
      <c r="DI111" s="990"/>
      <c r="DJ111" s="990"/>
      <c r="DK111" s="990"/>
      <c r="DL111" s="990" t="s">
        <v>175</v>
      </c>
      <c r="DM111" s="990"/>
      <c r="DN111" s="990"/>
      <c r="DO111" s="990"/>
      <c r="DP111" s="990"/>
      <c r="DQ111" s="990" t="s">
        <v>392</v>
      </c>
      <c r="DR111" s="990"/>
      <c r="DS111" s="990"/>
      <c r="DT111" s="990"/>
      <c r="DU111" s="990"/>
      <c r="DV111" s="991" t="s">
        <v>175</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175</v>
      </c>
      <c r="AB112" s="1029"/>
      <c r="AC112" s="1029"/>
      <c r="AD112" s="1029"/>
      <c r="AE112" s="1030"/>
      <c r="AF112" s="1031" t="s">
        <v>175</v>
      </c>
      <c r="AG112" s="1029"/>
      <c r="AH112" s="1029"/>
      <c r="AI112" s="1029"/>
      <c r="AJ112" s="1030"/>
      <c r="AK112" s="1031" t="s">
        <v>392</v>
      </c>
      <c r="AL112" s="1029"/>
      <c r="AM112" s="1029"/>
      <c r="AN112" s="1029"/>
      <c r="AO112" s="1030"/>
      <c r="AP112" s="1032" t="s">
        <v>392</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1916317</v>
      </c>
      <c r="BR112" s="990"/>
      <c r="BS112" s="990"/>
      <c r="BT112" s="990"/>
      <c r="BU112" s="990"/>
      <c r="BV112" s="990">
        <v>1848523</v>
      </c>
      <c r="BW112" s="990"/>
      <c r="BX112" s="990"/>
      <c r="BY112" s="990"/>
      <c r="BZ112" s="990"/>
      <c r="CA112" s="990">
        <v>1900310</v>
      </c>
      <c r="CB112" s="990"/>
      <c r="CC112" s="990"/>
      <c r="CD112" s="990"/>
      <c r="CE112" s="990"/>
      <c r="CF112" s="984">
        <v>60.3</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392</v>
      </c>
      <c r="DH112" s="990"/>
      <c r="DI112" s="990"/>
      <c r="DJ112" s="990"/>
      <c r="DK112" s="990"/>
      <c r="DL112" s="990" t="s">
        <v>175</v>
      </c>
      <c r="DM112" s="990"/>
      <c r="DN112" s="990"/>
      <c r="DO112" s="990"/>
      <c r="DP112" s="990"/>
      <c r="DQ112" s="990" t="s">
        <v>175</v>
      </c>
      <c r="DR112" s="990"/>
      <c r="DS112" s="990"/>
      <c r="DT112" s="990"/>
      <c r="DU112" s="990"/>
      <c r="DV112" s="991" t="s">
        <v>392</v>
      </c>
      <c r="DW112" s="991"/>
      <c r="DX112" s="991"/>
      <c r="DY112" s="991"/>
      <c r="DZ112" s="992"/>
    </row>
    <row r="113" spans="1:130" s="226" customFormat="1" ht="26.25" customHeight="1">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116875</v>
      </c>
      <c r="AB113" s="1004"/>
      <c r="AC113" s="1004"/>
      <c r="AD113" s="1004"/>
      <c r="AE113" s="1005"/>
      <c r="AF113" s="1006">
        <v>129831</v>
      </c>
      <c r="AG113" s="1004"/>
      <c r="AH113" s="1004"/>
      <c r="AI113" s="1004"/>
      <c r="AJ113" s="1005"/>
      <c r="AK113" s="1006">
        <v>156996</v>
      </c>
      <c r="AL113" s="1004"/>
      <c r="AM113" s="1004"/>
      <c r="AN113" s="1004"/>
      <c r="AO113" s="1005"/>
      <c r="AP113" s="1007">
        <v>5</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1034</v>
      </c>
      <c r="BR113" s="990"/>
      <c r="BS113" s="990"/>
      <c r="BT113" s="990"/>
      <c r="BU113" s="990"/>
      <c r="BV113" s="990">
        <v>1034</v>
      </c>
      <c r="BW113" s="990"/>
      <c r="BX113" s="990"/>
      <c r="BY113" s="990"/>
      <c r="BZ113" s="990"/>
      <c r="CA113" s="990">
        <v>906</v>
      </c>
      <c r="CB113" s="990"/>
      <c r="CC113" s="990"/>
      <c r="CD113" s="990"/>
      <c r="CE113" s="990"/>
      <c r="CF113" s="984">
        <v>0</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392</v>
      </c>
      <c r="DH113" s="1029"/>
      <c r="DI113" s="1029"/>
      <c r="DJ113" s="1029"/>
      <c r="DK113" s="1030"/>
      <c r="DL113" s="1031" t="s">
        <v>392</v>
      </c>
      <c r="DM113" s="1029"/>
      <c r="DN113" s="1029"/>
      <c r="DO113" s="1029"/>
      <c r="DP113" s="1030"/>
      <c r="DQ113" s="1031" t="s">
        <v>175</v>
      </c>
      <c r="DR113" s="1029"/>
      <c r="DS113" s="1029"/>
      <c r="DT113" s="1029"/>
      <c r="DU113" s="1030"/>
      <c r="DV113" s="1032" t="s">
        <v>175</v>
      </c>
      <c r="DW113" s="1033"/>
      <c r="DX113" s="1033"/>
      <c r="DY113" s="1033"/>
      <c r="DZ113" s="1034"/>
    </row>
    <row r="114" spans="1:130" s="226" customFormat="1" ht="26.25" customHeight="1">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v>
      </c>
      <c r="AB114" s="1029"/>
      <c r="AC114" s="1029"/>
      <c r="AD114" s="1029"/>
      <c r="AE114" s="1030"/>
      <c r="AF114" s="1031">
        <v>2</v>
      </c>
      <c r="AG114" s="1029"/>
      <c r="AH114" s="1029"/>
      <c r="AI114" s="1029"/>
      <c r="AJ114" s="1030"/>
      <c r="AK114" s="1031">
        <v>130</v>
      </c>
      <c r="AL114" s="1029"/>
      <c r="AM114" s="1029"/>
      <c r="AN114" s="1029"/>
      <c r="AO114" s="1030"/>
      <c r="AP114" s="1032">
        <v>0</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975360</v>
      </c>
      <c r="BR114" s="990"/>
      <c r="BS114" s="990"/>
      <c r="BT114" s="990"/>
      <c r="BU114" s="990"/>
      <c r="BV114" s="990">
        <v>898362</v>
      </c>
      <c r="BW114" s="990"/>
      <c r="BX114" s="990"/>
      <c r="BY114" s="990"/>
      <c r="BZ114" s="990"/>
      <c r="CA114" s="990">
        <v>905608</v>
      </c>
      <c r="CB114" s="990"/>
      <c r="CC114" s="990"/>
      <c r="CD114" s="990"/>
      <c r="CE114" s="990"/>
      <c r="CF114" s="984">
        <v>28.8</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175</v>
      </c>
      <c r="DH114" s="1029"/>
      <c r="DI114" s="1029"/>
      <c r="DJ114" s="1029"/>
      <c r="DK114" s="1030"/>
      <c r="DL114" s="1031" t="s">
        <v>175</v>
      </c>
      <c r="DM114" s="1029"/>
      <c r="DN114" s="1029"/>
      <c r="DO114" s="1029"/>
      <c r="DP114" s="1030"/>
      <c r="DQ114" s="1031" t="s">
        <v>175</v>
      </c>
      <c r="DR114" s="1029"/>
      <c r="DS114" s="1029"/>
      <c r="DT114" s="1029"/>
      <c r="DU114" s="1030"/>
      <c r="DV114" s="1032" t="s">
        <v>392</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2887</v>
      </c>
      <c r="AB115" s="1004"/>
      <c r="AC115" s="1004"/>
      <c r="AD115" s="1004"/>
      <c r="AE115" s="1005"/>
      <c r="AF115" s="1006">
        <v>1028</v>
      </c>
      <c r="AG115" s="1004"/>
      <c r="AH115" s="1004"/>
      <c r="AI115" s="1004"/>
      <c r="AJ115" s="1005"/>
      <c r="AK115" s="1006">
        <v>253</v>
      </c>
      <c r="AL115" s="1004"/>
      <c r="AM115" s="1004"/>
      <c r="AN115" s="1004"/>
      <c r="AO115" s="1005"/>
      <c r="AP115" s="1007">
        <v>0</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175</v>
      </c>
      <c r="BR115" s="990"/>
      <c r="BS115" s="990"/>
      <c r="BT115" s="990"/>
      <c r="BU115" s="990"/>
      <c r="BV115" s="990" t="s">
        <v>175</v>
      </c>
      <c r="BW115" s="990"/>
      <c r="BX115" s="990"/>
      <c r="BY115" s="990"/>
      <c r="BZ115" s="990"/>
      <c r="CA115" s="990" t="s">
        <v>175</v>
      </c>
      <c r="CB115" s="990"/>
      <c r="CC115" s="990"/>
      <c r="CD115" s="990"/>
      <c r="CE115" s="990"/>
      <c r="CF115" s="984" t="s">
        <v>392</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175</v>
      </c>
      <c r="DH115" s="1029"/>
      <c r="DI115" s="1029"/>
      <c r="DJ115" s="1029"/>
      <c r="DK115" s="1030"/>
      <c r="DL115" s="1031" t="s">
        <v>392</v>
      </c>
      <c r="DM115" s="1029"/>
      <c r="DN115" s="1029"/>
      <c r="DO115" s="1029"/>
      <c r="DP115" s="1030"/>
      <c r="DQ115" s="1031" t="s">
        <v>392</v>
      </c>
      <c r="DR115" s="1029"/>
      <c r="DS115" s="1029"/>
      <c r="DT115" s="1029"/>
      <c r="DU115" s="1030"/>
      <c r="DV115" s="1032" t="s">
        <v>175</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175</v>
      </c>
      <c r="AB116" s="1029"/>
      <c r="AC116" s="1029"/>
      <c r="AD116" s="1029"/>
      <c r="AE116" s="1030"/>
      <c r="AF116" s="1031">
        <v>104</v>
      </c>
      <c r="AG116" s="1029"/>
      <c r="AH116" s="1029"/>
      <c r="AI116" s="1029"/>
      <c r="AJ116" s="1030"/>
      <c r="AK116" s="1031">
        <v>108</v>
      </c>
      <c r="AL116" s="1029"/>
      <c r="AM116" s="1029"/>
      <c r="AN116" s="1029"/>
      <c r="AO116" s="1030"/>
      <c r="AP116" s="1032">
        <v>0</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392</v>
      </c>
      <c r="BR116" s="990"/>
      <c r="BS116" s="990"/>
      <c r="BT116" s="990"/>
      <c r="BU116" s="990"/>
      <c r="BV116" s="990" t="s">
        <v>175</v>
      </c>
      <c r="BW116" s="990"/>
      <c r="BX116" s="990"/>
      <c r="BY116" s="990"/>
      <c r="BZ116" s="990"/>
      <c r="CA116" s="990" t="s">
        <v>175</v>
      </c>
      <c r="CB116" s="990"/>
      <c r="CC116" s="990"/>
      <c r="CD116" s="990"/>
      <c r="CE116" s="990"/>
      <c r="CF116" s="984" t="s">
        <v>175</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175</v>
      </c>
      <c r="DH116" s="1029"/>
      <c r="DI116" s="1029"/>
      <c r="DJ116" s="1029"/>
      <c r="DK116" s="1030"/>
      <c r="DL116" s="1031" t="s">
        <v>175</v>
      </c>
      <c r="DM116" s="1029"/>
      <c r="DN116" s="1029"/>
      <c r="DO116" s="1029"/>
      <c r="DP116" s="1030"/>
      <c r="DQ116" s="1031" t="s">
        <v>392</v>
      </c>
      <c r="DR116" s="1029"/>
      <c r="DS116" s="1029"/>
      <c r="DT116" s="1029"/>
      <c r="DU116" s="1030"/>
      <c r="DV116" s="1032" t="s">
        <v>392</v>
      </c>
      <c r="DW116" s="1033"/>
      <c r="DX116" s="1033"/>
      <c r="DY116" s="1033"/>
      <c r="DZ116" s="1034"/>
    </row>
    <row r="117" spans="1:130" s="226" customFormat="1" ht="26.25" customHeight="1">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1615840</v>
      </c>
      <c r="AB117" s="1047"/>
      <c r="AC117" s="1047"/>
      <c r="AD117" s="1047"/>
      <c r="AE117" s="1048"/>
      <c r="AF117" s="1049">
        <v>1482055</v>
      </c>
      <c r="AG117" s="1047"/>
      <c r="AH117" s="1047"/>
      <c r="AI117" s="1047"/>
      <c r="AJ117" s="1048"/>
      <c r="AK117" s="1049">
        <v>1451993</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392</v>
      </c>
      <c r="BR117" s="990"/>
      <c r="BS117" s="990"/>
      <c r="BT117" s="990"/>
      <c r="BU117" s="990"/>
      <c r="BV117" s="990" t="s">
        <v>392</v>
      </c>
      <c r="BW117" s="990"/>
      <c r="BX117" s="990"/>
      <c r="BY117" s="990"/>
      <c r="BZ117" s="990"/>
      <c r="CA117" s="990" t="s">
        <v>392</v>
      </c>
      <c r="CB117" s="990"/>
      <c r="CC117" s="990"/>
      <c r="CD117" s="990"/>
      <c r="CE117" s="990"/>
      <c r="CF117" s="984" t="s">
        <v>175</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392</v>
      </c>
      <c r="DH117" s="1029"/>
      <c r="DI117" s="1029"/>
      <c r="DJ117" s="1029"/>
      <c r="DK117" s="1030"/>
      <c r="DL117" s="1031" t="s">
        <v>175</v>
      </c>
      <c r="DM117" s="1029"/>
      <c r="DN117" s="1029"/>
      <c r="DO117" s="1029"/>
      <c r="DP117" s="1030"/>
      <c r="DQ117" s="1031" t="s">
        <v>392</v>
      </c>
      <c r="DR117" s="1029"/>
      <c r="DS117" s="1029"/>
      <c r="DT117" s="1029"/>
      <c r="DU117" s="1030"/>
      <c r="DV117" s="1032" t="s">
        <v>175</v>
      </c>
      <c r="DW117" s="1033"/>
      <c r="DX117" s="1033"/>
      <c r="DY117" s="1033"/>
      <c r="DZ117" s="1034"/>
    </row>
    <row r="118" spans="1:130" s="226" customFormat="1" ht="26.25" customHeight="1">
      <c r="A118" s="974" t="s">
        <v>433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431</v>
      </c>
      <c r="AB118" s="955"/>
      <c r="AC118" s="955"/>
      <c r="AD118" s="955"/>
      <c r="AE118" s="956"/>
      <c r="AF118" s="954" t="s">
        <v>307</v>
      </c>
      <c r="AG118" s="955"/>
      <c r="AH118" s="955"/>
      <c r="AI118" s="955"/>
      <c r="AJ118" s="956"/>
      <c r="AK118" s="954" t="s">
        <v>306</v>
      </c>
      <c r="AL118" s="955"/>
      <c r="AM118" s="955"/>
      <c r="AN118" s="955"/>
      <c r="AO118" s="956"/>
      <c r="AP118" s="1041" t="s">
        <v>432</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175</v>
      </c>
      <c r="BR118" s="1068"/>
      <c r="BS118" s="1068"/>
      <c r="BT118" s="1068"/>
      <c r="BU118" s="1068"/>
      <c r="BV118" s="1068" t="s">
        <v>175</v>
      </c>
      <c r="BW118" s="1068"/>
      <c r="BX118" s="1068"/>
      <c r="BY118" s="1068"/>
      <c r="BZ118" s="1068"/>
      <c r="CA118" s="1068" t="s">
        <v>392</v>
      </c>
      <c r="CB118" s="1068"/>
      <c r="CC118" s="1068"/>
      <c r="CD118" s="1068"/>
      <c r="CE118" s="1068"/>
      <c r="CF118" s="984" t="s">
        <v>392</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175</v>
      </c>
      <c r="DH118" s="1029"/>
      <c r="DI118" s="1029"/>
      <c r="DJ118" s="1029"/>
      <c r="DK118" s="1030"/>
      <c r="DL118" s="1031" t="s">
        <v>175</v>
      </c>
      <c r="DM118" s="1029"/>
      <c r="DN118" s="1029"/>
      <c r="DO118" s="1029"/>
      <c r="DP118" s="1030"/>
      <c r="DQ118" s="1031" t="s">
        <v>392</v>
      </c>
      <c r="DR118" s="1029"/>
      <c r="DS118" s="1029"/>
      <c r="DT118" s="1029"/>
      <c r="DU118" s="1030"/>
      <c r="DV118" s="1032" t="s">
        <v>392</v>
      </c>
      <c r="DW118" s="1033"/>
      <c r="DX118" s="1033"/>
      <c r="DY118" s="1033"/>
      <c r="DZ118" s="1034"/>
    </row>
    <row r="119" spans="1:130" s="226" customFormat="1" ht="26.25" customHeight="1">
      <c r="A119" s="1134" t="s">
        <v>436</v>
      </c>
      <c r="B119" s="1014"/>
      <c r="C119" s="993" t="s">
        <v>437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175</v>
      </c>
      <c r="AB119" s="962"/>
      <c r="AC119" s="962"/>
      <c r="AD119" s="962"/>
      <c r="AE119" s="963"/>
      <c r="AF119" s="964" t="s">
        <v>392</v>
      </c>
      <c r="AG119" s="962"/>
      <c r="AH119" s="962"/>
      <c r="AI119" s="962"/>
      <c r="AJ119" s="963"/>
      <c r="AK119" s="964" t="s">
        <v>392</v>
      </c>
      <c r="AL119" s="962"/>
      <c r="AM119" s="962"/>
      <c r="AN119" s="962"/>
      <c r="AO119" s="963"/>
      <c r="AP119" s="965" t="s">
        <v>175</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462</v>
      </c>
      <c r="BP119" s="1076"/>
      <c r="BQ119" s="1067">
        <v>13101746</v>
      </c>
      <c r="BR119" s="1068"/>
      <c r="BS119" s="1068"/>
      <c r="BT119" s="1068"/>
      <c r="BU119" s="1068"/>
      <c r="BV119" s="1068">
        <v>12902103</v>
      </c>
      <c r="BW119" s="1068"/>
      <c r="BX119" s="1068"/>
      <c r="BY119" s="1068"/>
      <c r="BZ119" s="1068"/>
      <c r="CA119" s="1068">
        <v>12143764</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392</v>
      </c>
      <c r="DH119" s="1054"/>
      <c r="DI119" s="1054"/>
      <c r="DJ119" s="1054"/>
      <c r="DK119" s="1055"/>
      <c r="DL119" s="1053" t="s">
        <v>392</v>
      </c>
      <c r="DM119" s="1054"/>
      <c r="DN119" s="1054"/>
      <c r="DO119" s="1054"/>
      <c r="DP119" s="1055"/>
      <c r="DQ119" s="1053" t="s">
        <v>392</v>
      </c>
      <c r="DR119" s="1054"/>
      <c r="DS119" s="1054"/>
      <c r="DT119" s="1054"/>
      <c r="DU119" s="1055"/>
      <c r="DV119" s="1056" t="s">
        <v>392</v>
      </c>
      <c r="DW119" s="1057"/>
      <c r="DX119" s="1057"/>
      <c r="DY119" s="1057"/>
      <c r="DZ119" s="1058"/>
    </row>
    <row r="120" spans="1:130" s="226" customFormat="1" ht="26.25" customHeight="1">
      <c r="A120" s="1135"/>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175</v>
      </c>
      <c r="AB120" s="1029"/>
      <c r="AC120" s="1029"/>
      <c r="AD120" s="1029"/>
      <c r="AE120" s="1030"/>
      <c r="AF120" s="1031" t="s">
        <v>392</v>
      </c>
      <c r="AG120" s="1029"/>
      <c r="AH120" s="1029"/>
      <c r="AI120" s="1029"/>
      <c r="AJ120" s="1030"/>
      <c r="AK120" s="1031" t="s">
        <v>392</v>
      </c>
      <c r="AL120" s="1029"/>
      <c r="AM120" s="1029"/>
      <c r="AN120" s="1029"/>
      <c r="AO120" s="1030"/>
      <c r="AP120" s="1032" t="s">
        <v>392</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5364556</v>
      </c>
      <c r="BR120" s="997"/>
      <c r="BS120" s="997"/>
      <c r="BT120" s="997"/>
      <c r="BU120" s="997"/>
      <c r="BV120" s="997">
        <v>5203359</v>
      </c>
      <c r="BW120" s="997"/>
      <c r="BX120" s="997"/>
      <c r="BY120" s="997"/>
      <c r="BZ120" s="997"/>
      <c r="CA120" s="997">
        <v>4800012</v>
      </c>
      <c r="CB120" s="997"/>
      <c r="CC120" s="997"/>
      <c r="CD120" s="997"/>
      <c r="CE120" s="997"/>
      <c r="CF120" s="1011">
        <v>152.4</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882184</v>
      </c>
      <c r="DH120" s="997"/>
      <c r="DI120" s="997"/>
      <c r="DJ120" s="997"/>
      <c r="DK120" s="997"/>
      <c r="DL120" s="997">
        <v>851096</v>
      </c>
      <c r="DM120" s="997"/>
      <c r="DN120" s="997"/>
      <c r="DO120" s="997"/>
      <c r="DP120" s="997"/>
      <c r="DQ120" s="997">
        <v>869831</v>
      </c>
      <c r="DR120" s="997"/>
      <c r="DS120" s="997"/>
      <c r="DT120" s="997"/>
      <c r="DU120" s="997"/>
      <c r="DV120" s="998">
        <v>27.6</v>
      </c>
      <c r="DW120" s="998"/>
      <c r="DX120" s="998"/>
      <c r="DY120" s="998"/>
      <c r="DZ120" s="999"/>
    </row>
    <row r="121" spans="1:130" s="226" customFormat="1" ht="26.25" customHeight="1">
      <c r="A121" s="1135"/>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175</v>
      </c>
      <c r="AB121" s="1029"/>
      <c r="AC121" s="1029"/>
      <c r="AD121" s="1029"/>
      <c r="AE121" s="1030"/>
      <c r="AF121" s="1031" t="s">
        <v>392</v>
      </c>
      <c r="AG121" s="1029"/>
      <c r="AH121" s="1029"/>
      <c r="AI121" s="1029"/>
      <c r="AJ121" s="1030"/>
      <c r="AK121" s="1031" t="s">
        <v>392</v>
      </c>
      <c r="AL121" s="1029"/>
      <c r="AM121" s="1029"/>
      <c r="AN121" s="1029"/>
      <c r="AO121" s="1030"/>
      <c r="AP121" s="1032" t="s">
        <v>392</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80284</v>
      </c>
      <c r="BR121" s="990"/>
      <c r="BS121" s="990"/>
      <c r="BT121" s="990"/>
      <c r="BU121" s="990"/>
      <c r="BV121" s="990">
        <v>69762</v>
      </c>
      <c r="BW121" s="990"/>
      <c r="BX121" s="990"/>
      <c r="BY121" s="990"/>
      <c r="BZ121" s="990"/>
      <c r="CA121" s="990">
        <v>59777</v>
      </c>
      <c r="CB121" s="990"/>
      <c r="CC121" s="990"/>
      <c r="CD121" s="990"/>
      <c r="CE121" s="990"/>
      <c r="CF121" s="984">
        <v>1.9</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t="s">
        <v>175</v>
      </c>
      <c r="DH121" s="990"/>
      <c r="DI121" s="990"/>
      <c r="DJ121" s="990"/>
      <c r="DK121" s="990"/>
      <c r="DL121" s="990" t="s">
        <v>175</v>
      </c>
      <c r="DM121" s="990"/>
      <c r="DN121" s="990"/>
      <c r="DO121" s="990"/>
      <c r="DP121" s="990"/>
      <c r="DQ121" s="990">
        <v>582115</v>
      </c>
      <c r="DR121" s="990"/>
      <c r="DS121" s="990"/>
      <c r="DT121" s="990"/>
      <c r="DU121" s="990"/>
      <c r="DV121" s="991">
        <v>18.5</v>
      </c>
      <c r="DW121" s="991"/>
      <c r="DX121" s="991"/>
      <c r="DY121" s="991"/>
      <c r="DZ121" s="992"/>
    </row>
    <row r="122" spans="1:130" s="226" customFormat="1" ht="26.25" customHeight="1">
      <c r="A122" s="1135"/>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392</v>
      </c>
      <c r="AB122" s="1029"/>
      <c r="AC122" s="1029"/>
      <c r="AD122" s="1029"/>
      <c r="AE122" s="1030"/>
      <c r="AF122" s="1031" t="s">
        <v>175</v>
      </c>
      <c r="AG122" s="1029"/>
      <c r="AH122" s="1029"/>
      <c r="AI122" s="1029"/>
      <c r="AJ122" s="1030"/>
      <c r="AK122" s="1031" t="s">
        <v>392</v>
      </c>
      <c r="AL122" s="1029"/>
      <c r="AM122" s="1029"/>
      <c r="AN122" s="1029"/>
      <c r="AO122" s="1030"/>
      <c r="AP122" s="1032" t="s">
        <v>392</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8991592</v>
      </c>
      <c r="BR122" s="1068"/>
      <c r="BS122" s="1068"/>
      <c r="BT122" s="1068"/>
      <c r="BU122" s="1068"/>
      <c r="BV122" s="1068">
        <v>9045755</v>
      </c>
      <c r="BW122" s="1068"/>
      <c r="BX122" s="1068"/>
      <c r="BY122" s="1068"/>
      <c r="BZ122" s="1068"/>
      <c r="CA122" s="1068">
        <v>9428827</v>
      </c>
      <c r="CB122" s="1068"/>
      <c r="CC122" s="1068"/>
      <c r="CD122" s="1068"/>
      <c r="CE122" s="1068"/>
      <c r="CF122" s="1088">
        <v>299.39999999999998</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306078</v>
      </c>
      <c r="DH122" s="990"/>
      <c r="DI122" s="990"/>
      <c r="DJ122" s="990"/>
      <c r="DK122" s="990"/>
      <c r="DL122" s="990">
        <v>282671</v>
      </c>
      <c r="DM122" s="990"/>
      <c r="DN122" s="990"/>
      <c r="DO122" s="990"/>
      <c r="DP122" s="990"/>
      <c r="DQ122" s="990">
        <v>273479</v>
      </c>
      <c r="DR122" s="990"/>
      <c r="DS122" s="990"/>
      <c r="DT122" s="990"/>
      <c r="DU122" s="990"/>
      <c r="DV122" s="991">
        <v>8.6999999999999993</v>
      </c>
      <c r="DW122" s="991"/>
      <c r="DX122" s="991"/>
      <c r="DY122" s="991"/>
      <c r="DZ122" s="992"/>
    </row>
    <row r="123" spans="1:130" s="226" customFormat="1" ht="26.25" customHeight="1">
      <c r="A123" s="1135"/>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175</v>
      </c>
      <c r="AB123" s="1029"/>
      <c r="AC123" s="1029"/>
      <c r="AD123" s="1029"/>
      <c r="AE123" s="1030"/>
      <c r="AF123" s="1031" t="s">
        <v>392</v>
      </c>
      <c r="AG123" s="1029"/>
      <c r="AH123" s="1029"/>
      <c r="AI123" s="1029"/>
      <c r="AJ123" s="1030"/>
      <c r="AK123" s="1031" t="s">
        <v>175</v>
      </c>
      <c r="AL123" s="1029"/>
      <c r="AM123" s="1029"/>
      <c r="AN123" s="1029"/>
      <c r="AO123" s="1030"/>
      <c r="AP123" s="1032" t="s">
        <v>392</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473</v>
      </c>
      <c r="BP123" s="1076"/>
      <c r="BQ123" s="1106">
        <v>14436432</v>
      </c>
      <c r="BR123" s="1107"/>
      <c r="BS123" s="1107"/>
      <c r="BT123" s="1107"/>
      <c r="BU123" s="1107"/>
      <c r="BV123" s="1107">
        <v>14318876</v>
      </c>
      <c r="BW123" s="1107"/>
      <c r="BX123" s="1107"/>
      <c r="BY123" s="1107"/>
      <c r="BZ123" s="1107"/>
      <c r="CA123" s="1107">
        <v>14288616</v>
      </c>
      <c r="CB123" s="1107"/>
      <c r="CC123" s="1107"/>
      <c r="CD123" s="1107"/>
      <c r="CE123" s="1107"/>
      <c r="CF123" s="1069"/>
      <c r="CG123" s="1070"/>
      <c r="CH123" s="1070"/>
      <c r="CI123" s="1070"/>
      <c r="CJ123" s="1071"/>
      <c r="CK123" s="1080"/>
      <c r="CL123" s="1081"/>
      <c r="CM123" s="1081"/>
      <c r="CN123" s="1081"/>
      <c r="CO123" s="1082"/>
      <c r="CP123" s="1090" t="s">
        <v>410</v>
      </c>
      <c r="CQ123" s="1091"/>
      <c r="CR123" s="1091"/>
      <c r="CS123" s="1091"/>
      <c r="CT123" s="1091"/>
      <c r="CU123" s="1091"/>
      <c r="CV123" s="1091"/>
      <c r="CW123" s="1091"/>
      <c r="CX123" s="1091"/>
      <c r="CY123" s="1091"/>
      <c r="CZ123" s="1091"/>
      <c r="DA123" s="1091"/>
      <c r="DB123" s="1091"/>
      <c r="DC123" s="1091"/>
      <c r="DD123" s="1091"/>
      <c r="DE123" s="1091"/>
      <c r="DF123" s="1092"/>
      <c r="DG123" s="1028">
        <v>180181</v>
      </c>
      <c r="DH123" s="1029"/>
      <c r="DI123" s="1029"/>
      <c r="DJ123" s="1029"/>
      <c r="DK123" s="1030"/>
      <c r="DL123" s="1031">
        <v>174187</v>
      </c>
      <c r="DM123" s="1029"/>
      <c r="DN123" s="1029"/>
      <c r="DO123" s="1029"/>
      <c r="DP123" s="1030"/>
      <c r="DQ123" s="1031">
        <v>174885</v>
      </c>
      <c r="DR123" s="1029"/>
      <c r="DS123" s="1029"/>
      <c r="DT123" s="1029"/>
      <c r="DU123" s="1030"/>
      <c r="DV123" s="1032">
        <v>5.6</v>
      </c>
      <c r="DW123" s="1033"/>
      <c r="DX123" s="1033"/>
      <c r="DY123" s="1033"/>
      <c r="DZ123" s="1034"/>
    </row>
    <row r="124" spans="1:130" s="226" customFormat="1" ht="26.25" customHeight="1" thickBot="1">
      <c r="A124" s="1135"/>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175</v>
      </c>
      <c r="AB124" s="1029"/>
      <c r="AC124" s="1029"/>
      <c r="AD124" s="1029"/>
      <c r="AE124" s="1030"/>
      <c r="AF124" s="1031" t="s">
        <v>175</v>
      </c>
      <c r="AG124" s="1029"/>
      <c r="AH124" s="1029"/>
      <c r="AI124" s="1029"/>
      <c r="AJ124" s="1030"/>
      <c r="AK124" s="1031" t="s">
        <v>175</v>
      </c>
      <c r="AL124" s="1029"/>
      <c r="AM124" s="1029"/>
      <c r="AN124" s="1029"/>
      <c r="AO124" s="1030"/>
      <c r="AP124" s="1032" t="s">
        <v>175</v>
      </c>
      <c r="AQ124" s="1033"/>
      <c r="AR124" s="1033"/>
      <c r="AS124" s="1033"/>
      <c r="AT124" s="1034"/>
      <c r="AU124" s="1102" t="s">
        <v>474</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t="s">
        <v>392</v>
      </c>
      <c r="BR124" s="1098"/>
      <c r="BS124" s="1098"/>
      <c r="BT124" s="1098"/>
      <c r="BU124" s="1098"/>
      <c r="BV124" s="1098" t="s">
        <v>392</v>
      </c>
      <c r="BW124" s="1098"/>
      <c r="BX124" s="1098"/>
      <c r="BY124" s="1098"/>
      <c r="BZ124" s="1098"/>
      <c r="CA124" s="1098" t="s">
        <v>175</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v>547874</v>
      </c>
      <c r="DH124" s="1054"/>
      <c r="DI124" s="1054"/>
      <c r="DJ124" s="1054"/>
      <c r="DK124" s="1055"/>
      <c r="DL124" s="1053">
        <v>540569</v>
      </c>
      <c r="DM124" s="1054"/>
      <c r="DN124" s="1054"/>
      <c r="DO124" s="1054"/>
      <c r="DP124" s="1055"/>
      <c r="DQ124" s="1053" t="s">
        <v>392</v>
      </c>
      <c r="DR124" s="1054"/>
      <c r="DS124" s="1054"/>
      <c r="DT124" s="1054"/>
      <c r="DU124" s="1055"/>
      <c r="DV124" s="1056" t="s">
        <v>175</v>
      </c>
      <c r="DW124" s="1057"/>
      <c r="DX124" s="1057"/>
      <c r="DY124" s="1057"/>
      <c r="DZ124" s="1058"/>
    </row>
    <row r="125" spans="1:130" s="226" customFormat="1" ht="26.25" customHeight="1">
      <c r="A125" s="1135"/>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392</v>
      </c>
      <c r="AB125" s="1029"/>
      <c r="AC125" s="1029"/>
      <c r="AD125" s="1029"/>
      <c r="AE125" s="1030"/>
      <c r="AF125" s="1031" t="s">
        <v>175</v>
      </c>
      <c r="AG125" s="1029"/>
      <c r="AH125" s="1029"/>
      <c r="AI125" s="1029"/>
      <c r="AJ125" s="1030"/>
      <c r="AK125" s="1031" t="s">
        <v>175</v>
      </c>
      <c r="AL125" s="1029"/>
      <c r="AM125" s="1029"/>
      <c r="AN125" s="1029"/>
      <c r="AO125" s="1030"/>
      <c r="AP125" s="1032" t="s">
        <v>392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175</v>
      </c>
      <c r="DH125" s="997"/>
      <c r="DI125" s="997"/>
      <c r="DJ125" s="997"/>
      <c r="DK125" s="997"/>
      <c r="DL125" s="997" t="s">
        <v>392</v>
      </c>
      <c r="DM125" s="997"/>
      <c r="DN125" s="997"/>
      <c r="DO125" s="997"/>
      <c r="DP125" s="997"/>
      <c r="DQ125" s="997" t="s">
        <v>175</v>
      </c>
      <c r="DR125" s="997"/>
      <c r="DS125" s="997"/>
      <c r="DT125" s="997"/>
      <c r="DU125" s="997"/>
      <c r="DV125" s="998" t="s">
        <v>392</v>
      </c>
      <c r="DW125" s="998"/>
      <c r="DX125" s="998"/>
      <c r="DY125" s="998"/>
      <c r="DZ125" s="999"/>
    </row>
    <row r="126" spans="1:130" s="226" customFormat="1" ht="26.25" customHeight="1" thickBot="1">
      <c r="A126" s="1135"/>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392</v>
      </c>
      <c r="AB126" s="1029"/>
      <c r="AC126" s="1029"/>
      <c r="AD126" s="1029"/>
      <c r="AE126" s="1030"/>
      <c r="AF126" s="1031" t="s">
        <v>175</v>
      </c>
      <c r="AG126" s="1029"/>
      <c r="AH126" s="1029"/>
      <c r="AI126" s="1029"/>
      <c r="AJ126" s="1030"/>
      <c r="AK126" s="1031" t="s">
        <v>175</v>
      </c>
      <c r="AL126" s="1029"/>
      <c r="AM126" s="1029"/>
      <c r="AN126" s="1029"/>
      <c r="AO126" s="1030"/>
      <c r="AP126" s="1032" t="s">
        <v>175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175</v>
      </c>
      <c r="DH126" s="990"/>
      <c r="DI126" s="990"/>
      <c r="DJ126" s="990"/>
      <c r="DK126" s="990"/>
      <c r="DL126" s="990" t="s">
        <v>175</v>
      </c>
      <c r="DM126" s="990"/>
      <c r="DN126" s="990"/>
      <c r="DO126" s="990"/>
      <c r="DP126" s="990"/>
      <c r="DQ126" s="990" t="s">
        <v>175</v>
      </c>
      <c r="DR126" s="990"/>
      <c r="DS126" s="990"/>
      <c r="DT126" s="990"/>
      <c r="DU126" s="990"/>
      <c r="DV126" s="991" t="s">
        <v>175</v>
      </c>
      <c r="DW126" s="991"/>
      <c r="DX126" s="991"/>
      <c r="DY126" s="991"/>
      <c r="DZ126" s="992"/>
    </row>
    <row r="127" spans="1:130" s="226" customFormat="1" ht="26.25" customHeight="1">
      <c r="A127" s="1136"/>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2887</v>
      </c>
      <c r="AB127" s="1029"/>
      <c r="AC127" s="1029"/>
      <c r="AD127" s="1029"/>
      <c r="AE127" s="1030"/>
      <c r="AF127" s="1031">
        <v>1028</v>
      </c>
      <c r="AG127" s="1029"/>
      <c r="AH127" s="1029"/>
      <c r="AI127" s="1029"/>
      <c r="AJ127" s="1030"/>
      <c r="AK127" s="1031">
        <v>253</v>
      </c>
      <c r="AL127" s="1029"/>
      <c r="AM127" s="1029"/>
      <c r="AN127" s="1029"/>
      <c r="AO127" s="1030"/>
      <c r="AP127" s="1032">
        <v>0</v>
      </c>
      <c r="AQ127" s="1033"/>
      <c r="AR127" s="1033"/>
      <c r="AS127" s="1033"/>
      <c r="AT127" s="1034"/>
      <c r="AU127" s="262"/>
      <c r="AV127" s="262"/>
      <c r="AW127" s="262"/>
      <c r="AX127" s="1108" t="s">
        <v>480</v>
      </c>
      <c r="AY127" s="1109"/>
      <c r="AZ127" s="1109"/>
      <c r="BA127" s="1109"/>
      <c r="BB127" s="1109"/>
      <c r="BC127" s="1109"/>
      <c r="BD127" s="1109"/>
      <c r="BE127" s="1110"/>
      <c r="BF127" s="1111" t="s">
        <v>481</v>
      </c>
      <c r="BG127" s="1109"/>
      <c r="BH127" s="1109"/>
      <c r="BI127" s="1109"/>
      <c r="BJ127" s="1109"/>
      <c r="BK127" s="1109"/>
      <c r="BL127" s="1110"/>
      <c r="BM127" s="1111" t="s">
        <v>482</v>
      </c>
      <c r="BN127" s="1109"/>
      <c r="BO127" s="1109"/>
      <c r="BP127" s="1109"/>
      <c r="BQ127" s="1109"/>
      <c r="BR127" s="1109"/>
      <c r="BS127" s="1110"/>
      <c r="BT127" s="1111" t="s">
        <v>483</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392</v>
      </c>
      <c r="DH127" s="990"/>
      <c r="DI127" s="990"/>
      <c r="DJ127" s="990"/>
      <c r="DK127" s="990"/>
      <c r="DL127" s="990" t="s">
        <v>392</v>
      </c>
      <c r="DM127" s="990"/>
      <c r="DN127" s="990"/>
      <c r="DO127" s="990"/>
      <c r="DP127" s="990"/>
      <c r="DQ127" s="990" t="s">
        <v>175</v>
      </c>
      <c r="DR127" s="990"/>
      <c r="DS127" s="990"/>
      <c r="DT127" s="990"/>
      <c r="DU127" s="990"/>
      <c r="DV127" s="991" t="s">
        <v>175</v>
      </c>
      <c r="DW127" s="991"/>
      <c r="DX127" s="991"/>
      <c r="DY127" s="991"/>
      <c r="DZ127" s="992"/>
    </row>
    <row r="128" spans="1:130" s="226" customFormat="1" ht="26.25" customHeight="1" thickBot="1">
      <c r="A128" s="1119" t="s">
        <v>485</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486</v>
      </c>
      <c r="X128" s="1121"/>
      <c r="Y128" s="1121"/>
      <c r="Z128" s="1122"/>
      <c r="AA128" s="1123">
        <v>13952</v>
      </c>
      <c r="AB128" s="1124"/>
      <c r="AC128" s="1124"/>
      <c r="AD128" s="1124"/>
      <c r="AE128" s="1125"/>
      <c r="AF128" s="1126">
        <v>13952</v>
      </c>
      <c r="AG128" s="1124"/>
      <c r="AH128" s="1124"/>
      <c r="AI128" s="1124"/>
      <c r="AJ128" s="1125"/>
      <c r="AK128" s="1126">
        <v>12464</v>
      </c>
      <c r="AL128" s="1124"/>
      <c r="AM128" s="1124"/>
      <c r="AN128" s="1124"/>
      <c r="AO128" s="1125"/>
      <c r="AP128" s="1127"/>
      <c r="AQ128" s="1128"/>
      <c r="AR128" s="1128"/>
      <c r="AS128" s="1128"/>
      <c r="AT128" s="1129"/>
      <c r="AU128" s="262"/>
      <c r="AV128" s="262"/>
      <c r="AW128" s="262"/>
      <c r="AX128" s="958" t="s">
        <v>487</v>
      </c>
      <c r="AY128" s="959"/>
      <c r="AZ128" s="959"/>
      <c r="BA128" s="959"/>
      <c r="BB128" s="959"/>
      <c r="BC128" s="959"/>
      <c r="BD128" s="959"/>
      <c r="BE128" s="960"/>
      <c r="BF128" s="1130" t="s">
        <v>175</v>
      </c>
      <c r="BG128" s="1131"/>
      <c r="BH128" s="1131"/>
      <c r="BI128" s="1131"/>
      <c r="BJ128" s="1131"/>
      <c r="BK128" s="1131"/>
      <c r="BL128" s="1132"/>
      <c r="BM128" s="1130">
        <v>15</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488</v>
      </c>
      <c r="CQ128" s="1113"/>
      <c r="CR128" s="1113"/>
      <c r="CS128" s="1113"/>
      <c r="CT128" s="1113"/>
      <c r="CU128" s="1113"/>
      <c r="CV128" s="1113"/>
      <c r="CW128" s="1113"/>
      <c r="CX128" s="1113"/>
      <c r="CY128" s="1113"/>
      <c r="CZ128" s="1113"/>
      <c r="DA128" s="1113"/>
      <c r="DB128" s="1113"/>
      <c r="DC128" s="1113"/>
      <c r="DD128" s="1113"/>
      <c r="DE128" s="1113"/>
      <c r="DF128" s="1114"/>
      <c r="DG128" s="1115" t="s">
        <v>175</v>
      </c>
      <c r="DH128" s="1116"/>
      <c r="DI128" s="1116"/>
      <c r="DJ128" s="1116"/>
      <c r="DK128" s="1116"/>
      <c r="DL128" s="1116" t="s">
        <v>175</v>
      </c>
      <c r="DM128" s="1116"/>
      <c r="DN128" s="1116"/>
      <c r="DO128" s="1116"/>
      <c r="DP128" s="1116"/>
      <c r="DQ128" s="1116" t="s">
        <v>175</v>
      </c>
      <c r="DR128" s="1116"/>
      <c r="DS128" s="1116"/>
      <c r="DT128" s="1116"/>
      <c r="DU128" s="1116"/>
      <c r="DV128" s="1117" t="s">
        <v>392</v>
      </c>
      <c r="DW128" s="1117"/>
      <c r="DX128" s="1117"/>
      <c r="DY128" s="1117"/>
      <c r="DZ128" s="1118"/>
    </row>
    <row r="129" spans="1:131" s="226" customFormat="1" ht="26.25" customHeight="1">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4520550</v>
      </c>
      <c r="AB129" s="1029"/>
      <c r="AC129" s="1029"/>
      <c r="AD129" s="1029"/>
      <c r="AE129" s="1030"/>
      <c r="AF129" s="1031">
        <v>4302935</v>
      </c>
      <c r="AG129" s="1029"/>
      <c r="AH129" s="1029"/>
      <c r="AI129" s="1029"/>
      <c r="AJ129" s="1030"/>
      <c r="AK129" s="1031">
        <v>4225671</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175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1251521</v>
      </c>
      <c r="AB130" s="1029"/>
      <c r="AC130" s="1029"/>
      <c r="AD130" s="1029"/>
      <c r="AE130" s="1030"/>
      <c r="AF130" s="1031">
        <v>1148829</v>
      </c>
      <c r="AG130" s="1029"/>
      <c r="AH130" s="1029"/>
      <c r="AI130" s="1029"/>
      <c r="AJ130" s="1030"/>
      <c r="AK130" s="1031">
        <v>1076702</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10.7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3269029</v>
      </c>
      <c r="AB131" s="1054"/>
      <c r="AC131" s="1054"/>
      <c r="AD131" s="1054"/>
      <c r="AE131" s="1055"/>
      <c r="AF131" s="1053">
        <v>3154106</v>
      </c>
      <c r="AG131" s="1054"/>
      <c r="AH131" s="1054"/>
      <c r="AI131" s="1054"/>
      <c r="AJ131" s="1055"/>
      <c r="AK131" s="1053">
        <v>3148969</v>
      </c>
      <c r="AL131" s="1054"/>
      <c r="AM131" s="1054"/>
      <c r="AN131" s="1054"/>
      <c r="AO131" s="1055"/>
      <c r="AP131" s="1184"/>
      <c r="AQ131" s="1185"/>
      <c r="AR131" s="1185"/>
      <c r="AS131" s="1185"/>
      <c r="AT131" s="1186"/>
      <c r="AU131" s="264"/>
      <c r="AV131" s="264"/>
      <c r="AW131" s="264"/>
      <c r="AX131" s="1156" t="s">
        <v>495</v>
      </c>
      <c r="AY131" s="1113"/>
      <c r="AZ131" s="1113"/>
      <c r="BA131" s="1113"/>
      <c r="BB131" s="1113"/>
      <c r="BC131" s="1113"/>
      <c r="BD131" s="1113"/>
      <c r="BE131" s="1114"/>
      <c r="BF131" s="1157" t="s">
        <v>175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10.717769710000001</v>
      </c>
      <c r="AB132" s="1170"/>
      <c r="AC132" s="1170"/>
      <c r="AD132" s="1170"/>
      <c r="AE132" s="1171"/>
      <c r="AF132" s="1172">
        <v>10.122487960000001</v>
      </c>
      <c r="AG132" s="1170"/>
      <c r="AH132" s="1170"/>
      <c r="AI132" s="1170"/>
      <c r="AJ132" s="1171"/>
      <c r="AK132" s="1172">
        <v>11.52208866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11.7</v>
      </c>
      <c r="AB133" s="1153"/>
      <c r="AC133" s="1153"/>
      <c r="AD133" s="1153"/>
      <c r="AE133" s="1154"/>
      <c r="AF133" s="1152">
        <v>11</v>
      </c>
      <c r="AG133" s="1153"/>
      <c r="AH133" s="1153"/>
      <c r="AI133" s="1153"/>
      <c r="AJ133" s="1154"/>
      <c r="AK133" s="1152">
        <v>10.7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pquLsvwAXrJppoOzJAibKxnPPFKXbrH2L6Y0HCJZDXILqWJxqNcifSY41zkqF1H7KpX8O9XTg+2yDKcltUQKQ==" saltValue="TQI5N8/RrBRZXO2TXEF/m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67" zoomScale="85" zoomScaleNormal="85" zoomScaleSheetLayoutView="85" workbookViewId="0">
      <selection activeCell="DN55" sqref="DN5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z/ajKmVJ0k9x0rRaQ/dPAZCymc+/faUhf7fs6EKIY+8CoG+GJ9skjuu60lkTMiuQ0Y9ctMX9WUlOIM7c4D0fg==" saltValue="h23uECxgSwIN43dqZFVW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iCLl+eNp7scurUz5YyYpHrpy+EhBZys+S8mkGoYNs5g8VwOf//ezskKSG+VJMSWa1bTlxkFyID+ucC0SAJX/w==" saltValue="ctpuLW0A2H30EjUcmhFh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808298</v>
      </c>
      <c r="AP9" s="292">
        <v>104675</v>
      </c>
      <c r="AQ9" s="293">
        <v>107310</v>
      </c>
      <c r="AR9" s="294">
        <v>-2.5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48358</v>
      </c>
      <c r="AP10" s="295">
        <v>6262</v>
      </c>
      <c r="AQ10" s="296">
        <v>12629</v>
      </c>
      <c r="AR10" s="297">
        <v>-50.4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31005</v>
      </c>
      <c r="AP11" s="295">
        <v>4015</v>
      </c>
      <c r="AQ11" s="296">
        <v>13528</v>
      </c>
      <c r="AR11" s="297">
        <v>-70.3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21977</v>
      </c>
      <c r="AP12" s="295">
        <v>2846</v>
      </c>
      <c r="AQ12" s="296">
        <v>1569</v>
      </c>
      <c r="AR12" s="297">
        <v>81.400000000000006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86034</v>
      </c>
      <c r="AP14" s="295">
        <v>11141</v>
      </c>
      <c r="AQ14" s="296">
        <v>5788</v>
      </c>
      <c r="AR14" s="297">
        <v>92.5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19171</v>
      </c>
      <c r="AP15" s="295">
        <v>2483</v>
      </c>
      <c r="AQ15" s="296">
        <v>2674</v>
      </c>
      <c r="AR15" s="297">
        <v>-7.1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-78429</v>
      </c>
      <c r="AP16" s="295">
        <v>-10157</v>
      </c>
      <c r="AQ16" s="296">
        <v>-10217</v>
      </c>
      <c r="AR16" s="297">
        <v>-0.6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936414</v>
      </c>
      <c r="AP17" s="295">
        <v>121266</v>
      </c>
      <c r="AQ17" s="296">
        <v>133280</v>
      </c>
      <c r="AR17" s="297">
        <v>-9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10.75</v>
      </c>
      <c r="AP21" s="308">
        <v>12.41</v>
      </c>
      <c r="AQ21" s="309">
        <v>-1.66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93.7</v>
      </c>
      <c r="AP22" s="313">
        <v>96.1</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1294506</v>
      </c>
      <c r="AP32" s="322">
        <v>167639</v>
      </c>
      <c r="AQ32" s="323">
        <v>65207</v>
      </c>
      <c r="AR32" s="324">
        <v>157.1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156996</v>
      </c>
      <c r="AP35" s="322">
        <v>20331</v>
      </c>
      <c r="AQ35" s="323">
        <v>23731</v>
      </c>
      <c r="AR35" s="324">
        <v>-14.3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130</v>
      </c>
      <c r="AP36" s="322">
        <v>17</v>
      </c>
      <c r="AQ36" s="323">
        <v>4111</v>
      </c>
      <c r="AR36" s="324">
        <v>-99.6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253</v>
      </c>
      <c r="AP37" s="322">
        <v>33</v>
      </c>
      <c r="AQ37" s="323">
        <v>745</v>
      </c>
      <c r="AR37" s="324">
        <v>-95.6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v>108</v>
      </c>
      <c r="AP38" s="325">
        <v>14</v>
      </c>
      <c r="AQ38" s="326">
        <v>5</v>
      </c>
      <c r="AR38" s="314">
        <v>180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-12464</v>
      </c>
      <c r="AP39" s="322">
        <v>-1614</v>
      </c>
      <c r="AQ39" s="323">
        <v>-2298</v>
      </c>
      <c r="AR39" s="324">
        <v>-29.8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-1076702</v>
      </c>
      <c r="AP40" s="322">
        <v>-139433</v>
      </c>
      <c r="AQ40" s="323">
        <v>-66358</v>
      </c>
      <c r="AR40" s="324">
        <v>110.1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301</v>
      </c>
      <c r="AL41" s="1210"/>
      <c r="AM41" s="1210"/>
      <c r="AN41" s="1211"/>
      <c r="AO41" s="322">
        <v>362827</v>
      </c>
      <c r="AP41" s="322">
        <v>46986</v>
      </c>
      <c r="AQ41" s="323">
        <v>25144</v>
      </c>
      <c r="AR41" s="324">
        <v>86.9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536679</v>
      </c>
      <c r="AN51" s="344">
        <v>65393</v>
      </c>
      <c r="AO51" s="345">
        <v>-30.6</v>
      </c>
      <c r="AP51" s="346">
        <v>119674</v>
      </c>
      <c r="AQ51" s="347">
        <v>26.2</v>
      </c>
      <c r="AR51" s="348">
        <v>-56.8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291371</v>
      </c>
      <c r="AN52" s="352">
        <v>35503</v>
      </c>
      <c r="AO52" s="353">
        <v>-49.4</v>
      </c>
      <c r="AP52" s="354">
        <v>57803</v>
      </c>
      <c r="AQ52" s="355">
        <v>4.8</v>
      </c>
      <c r="AR52" s="356">
        <v>-54.2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493335</v>
      </c>
      <c r="AN53" s="344">
        <v>60696</v>
      </c>
      <c r="AO53" s="345">
        <v>-7.2</v>
      </c>
      <c r="AP53" s="346">
        <v>119685</v>
      </c>
      <c r="AQ53" s="347">
        <v>0</v>
      </c>
      <c r="AR53" s="348">
        <v>-7.2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332291</v>
      </c>
      <c r="AN54" s="352">
        <v>40882</v>
      </c>
      <c r="AO54" s="353">
        <v>15.2</v>
      </c>
      <c r="AP54" s="354">
        <v>68464</v>
      </c>
      <c r="AQ54" s="355">
        <v>18.399999999999999</v>
      </c>
      <c r="AR54" s="356">
        <v>-3.2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720931</v>
      </c>
      <c r="AN55" s="344">
        <v>90252</v>
      </c>
      <c r="AO55" s="345">
        <v>48.7</v>
      </c>
      <c r="AP55" s="346">
        <v>128611</v>
      </c>
      <c r="AQ55" s="347">
        <v>7.5</v>
      </c>
      <c r="AR55" s="348">
        <v>41.2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581490</v>
      </c>
      <c r="AN56" s="352">
        <v>72795</v>
      </c>
      <c r="AO56" s="353">
        <v>78.099999999999994</v>
      </c>
      <c r="AP56" s="354">
        <v>61552</v>
      </c>
      <c r="AQ56" s="355">
        <v>-10.1</v>
      </c>
      <c r="AR56" s="356">
        <v>88.2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1293024</v>
      </c>
      <c r="AN57" s="344">
        <v>164948</v>
      </c>
      <c r="AO57" s="345">
        <v>82.8</v>
      </c>
      <c r="AP57" s="346">
        <v>138651</v>
      </c>
      <c r="AQ57" s="347">
        <v>7.8</v>
      </c>
      <c r="AR57" s="348">
        <v>75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901450</v>
      </c>
      <c r="AN58" s="352">
        <v>114996</v>
      </c>
      <c r="AO58" s="353">
        <v>58</v>
      </c>
      <c r="AP58" s="354">
        <v>71211</v>
      </c>
      <c r="AQ58" s="355">
        <v>15.7</v>
      </c>
      <c r="AR58" s="356">
        <v>42.3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1649699</v>
      </c>
      <c r="AN59" s="344">
        <v>213636</v>
      </c>
      <c r="AO59" s="345">
        <v>29.5</v>
      </c>
      <c r="AP59" s="346">
        <v>122882</v>
      </c>
      <c r="AQ59" s="347">
        <v>-11.4</v>
      </c>
      <c r="AR59" s="348">
        <v>40.9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1420279</v>
      </c>
      <c r="AN60" s="352">
        <v>183926</v>
      </c>
      <c r="AO60" s="353">
        <v>59.9</v>
      </c>
      <c r="AP60" s="354">
        <v>65785</v>
      </c>
      <c r="AQ60" s="355">
        <v>-7.6</v>
      </c>
      <c r="AR60" s="356">
        <v>67.5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938734</v>
      </c>
      <c r="AN61" s="359">
        <v>118985</v>
      </c>
      <c r="AO61" s="360">
        <v>24.6</v>
      </c>
      <c r="AP61" s="361">
        <v>125901</v>
      </c>
      <c r="AQ61" s="362">
        <v>6</v>
      </c>
      <c r="AR61" s="348">
        <v>18.600000000000001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705376</v>
      </c>
      <c r="AN62" s="352">
        <v>89620</v>
      </c>
      <c r="AO62" s="353">
        <v>32.4</v>
      </c>
      <c r="AP62" s="354">
        <v>64963</v>
      </c>
      <c r="AQ62" s="355">
        <v>4.2</v>
      </c>
      <c r="AR62" s="356">
        <v>28.2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oy5U6J4SApQMzlVJ/SpLJm83BTQyVAcxgfKcr8UWaWKcN4EjNlE7PR5k8M47xownWtGDIIOzuuBCAI2mA6URQ==" saltValue="LjJJFcfkE/TdMy1UeiP2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7"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5uQCmQ0DZS+cDlQhXLpyudgIWsPsdoS0R8I7k3juEscv9IgmzOgVyJLL9AsUasHdmVMHTD9FFa77E2woyzScA==" saltValue="jVTzD4tE5MihYBDwviNu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JYS9rnbQFNDbevUB/pbHwaqMgVVf/ungAXXyXEqdVZYIFUvvQpTtGs38P/7BCoYcmLGCX1+67qo3pKfGNP3Xg==" saltValue="TE8v1KxscR3mwr/UEStg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85" zoomScaleNormal="8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48.82</v>
      </c>
      <c r="G47" s="12">
        <v>55.46</v>
      </c>
      <c r="H47" s="12">
        <v>59.52</v>
      </c>
      <c r="I47" s="12">
        <v>56.21</v>
      </c>
      <c r="J47" s="13">
        <v>56.15</v>
      </c>
    </row>
    <row r="48" spans="2:10" ht="57.75" customHeight="1">
      <c r="B48" s="14"/>
      <c r="C48" s="1214" t="s">
        <v>4</v>
      </c>
      <c r="D48" s="1214"/>
      <c r="E48" s="1215"/>
      <c r="F48" s="15">
        <v>5.1100000000000003</v>
      </c>
      <c r="G48" s="16">
        <v>4.51</v>
      </c>
      <c r="H48" s="16">
        <v>4.8</v>
      </c>
      <c r="I48" s="16">
        <v>6.99</v>
      </c>
      <c r="J48" s="17">
        <v>3.31</v>
      </c>
    </row>
    <row r="49" spans="2:10" ht="57.75" customHeight="1" thickBot="1">
      <c r="B49" s="18"/>
      <c r="C49" s="1216" t="s">
        <v>5</v>
      </c>
      <c r="D49" s="1216"/>
      <c r="E49" s="1217"/>
      <c r="F49" s="19">
        <v>9.49</v>
      </c>
      <c r="G49" s="20">
        <v>4.3499999999999996</v>
      </c>
      <c r="H49" s="20">
        <v>2.64</v>
      </c>
      <c r="I49" s="20" t="s">
        <v>559</v>
      </c>
      <c r="J49" s="21">
        <v>5.58</v>
      </c>
    </row>
    <row r="50" spans="2:10" ht="13.5" customHeight="1"/>
    <row r="51" spans="2:10" ht="13.5" hidden="1" customHeight="1"/>
    <row r="52" spans="2:10" ht="13.5" hidden="1" customHeight="1"/>
    <row r="53" spans="2:10" ht="13.5" hidden="1" customHeight="1"/>
  </sheetData>
  <sheetProtection algorithmName="SHA-512" hashValue="HwNGcfeLVmgyyq5q4+kiX8CuTqOC1eGkcXbN8xrU7r/g/QiJuZz3184WOUbP/1gKnxEnDi9WbDnYh7w3iPiFaQ==" saltValue="NgTBs7+x913BA1pSInzx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村山 吉郎</cp:lastModifiedBy>
  <dcterms:created xsi:type="dcterms:W3CDTF">2019-06-06T07:38:05Z</dcterms:created>
  <dcterms:modified xsi:type="dcterms:W3CDTF">2019-11-06T01:08:30Z</dcterms:modified>
  <cp:category/>
</cp:coreProperties>
</file>