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Z:\02財政係\36.財政状況資料集\R3年度\20231002【広島県：1010】（再出力完了のご連絡）【総務省財務調査課】令和３年度財政状況資料集の作成について（2回目・地方公会計関係）\町→県\"/>
    </mc:Choice>
  </mc:AlternateContent>
  <xr:revisionPtr revIDLastSave="0" documentId="13_ncr:1_{BB220EA2-85FF-4408-8940-8A26C25BAFCD}" xr6:coauthVersionLast="43" xr6:coauthVersionMax="43" xr10:uidLastSave="{00000000-0000-0000-0000-000000000000}"/>
  <bookViews>
    <workbookView xWindow="4545" yWindow="4005" windowWidth="21585" windowHeight="114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BW35" i="10"/>
  <c r="AM35" i="10"/>
  <c r="CO34" i="10"/>
  <c r="BW34"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<sst xmlns="http://schemas.openxmlformats.org/spreadsheetml/2006/main" count="1113" uniqueCount="610">
  <si>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</si>
  <si>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</si>
  <si>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</si>
  <si>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</si>
  <si>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</si>
  <si>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</si>
  <si>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</si>
  <si>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</si>
  <si>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</si>
  <si>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</si>
  <si>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</si>
  <si>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</si>
  <si>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</si>
  <si>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</si>
  <si>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</si>
  <si>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</si>
  <si>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</si>
  <si>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</si>
  <si>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</si>
  <si>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</si>
  <si>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</si>
  <si>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</si>
  <si>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</si>
  <si>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</si>
  <si>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</si>
  <si>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</si>
  <si>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</si>
  <si>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</si>
  <si>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</si>
  <si>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</si>
  <si>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</si>
  <si>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</si>
  <si>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</si>
  <si>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</si>
  <si>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</si>
  <si>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</si>
  <si>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</si>
  <si>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</si>
  <si>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</si>
  <si>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</si>
  <si>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</si>
  <si>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</si>
  <si>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</si>
  <si>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</si>
  <si>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</si>
  <si>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</si>
  <si>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</si>
  <si>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</si>
  <si>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</si>
  <si>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</si>
  <si>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</si>
  <si>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</si>
  <si>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</si>
  <si>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</si>
  <si>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</si>
  <si>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</si>
  <si>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</si>
  <si>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</si>
  <si>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</si>
  <si>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</si>
  <si>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</si>
  <si>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</si>
  <si>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</si>
  <si>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</si>
  <si>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</si>
  <si>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</si>
  <si>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</si>
  <si>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</si>
  <si>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</si>
  <si>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</si>
  <si>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</si>
  <si>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</si>
  <si>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</si>
  <si>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</si>
  <si>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</si>
  <si>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</si>
  <si>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</si>
  <si>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</si>
  <si>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</si>
  <si>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</si>
  <si>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</si>
  <si>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</si>
  <si>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</si>
  <si>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</si>
  <si>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</si>
  <si>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</si>
  <si>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</si>
  <si>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</si>
  <si>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</si>
  <si>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</si>
  <si>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</si>
  <si>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</si>
  <si>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</si>
  <si>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</si>
  <si>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</si>
  <si>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</si>
  <si>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</si>
  <si>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</si>
  <si>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</si>
  <si>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</si>
  <si>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</si>
  <si>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</si>
  <si>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</si>
  <si>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</si>
  <si>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</si>
  <si>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</si>
  <si>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</si>
  <si>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</si>
  <si>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</si>
  <si>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</si>
  <si>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</si>
  <si>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</si>
  <si>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</si>
  <si>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</si>
  <si>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</si>
  <si>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</si>
  <si>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</si>
  <si>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</si>
  <si>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</si>
  <si>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</si>
  <si>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</si>
  <si>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</si>
  <si>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</si>
  <si>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</si>
  <si>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</si>
  <si>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</si>
  <si>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</si>
  <si>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</si>
  <si>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</si>
  <si>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</si>
  <si>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</si>
  <si>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</si>
  <si>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</si>
  <si>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</si>
  <si>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</si>
  <si>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</si>
  <si>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</si>
  <si>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</si>
  <si>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</si>
  <si>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</si>
  <si>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</si>
  <si>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</si>
  <si>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</si>
  <si>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</si>
  <si>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</si>
  <si>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</si>
  <si>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</si>
  <si>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</si>
  <si>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</si>
  <si>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</si>
  <si>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</si>
  <si>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</si>
  <si>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</si>
  <si>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</si>
  <si>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</si>
  <si>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</si>
  <si>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</si>
  <si>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</si>
  <si>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</si>
  <si>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</si>
  <si>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</si>
  <si>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</si>
  <si>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</si>
  <si>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</si>
  <si>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</si>
  <si>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</si>
  <si>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</si>
  <si>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</si>
  <si>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</si>
  <si>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</si>
  <si>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</si>
  <si>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</si>
  <si>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</si>
  <si>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</si>
  <si>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</si>
  <si>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</si>
  <si>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</si>
  <si>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</si>
  <si>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</si>
  <si>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</si>
  <si>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</si>
  <si>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</si>
  <si>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</si>
  <si>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</si>
  <si>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</si>
  <si>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</si>
  <si>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</si>
  <si>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</si>
  <si>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</si>
  <si>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</si>
  <si>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</si>
  <si>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</si>
  <si>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</si>
  <si>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</si>
  <si>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</si>
  <si>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</si>
  <si>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</si>
  <si>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</si>
  <si>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</si>
  <si>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</si>
  <si>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</si>
  <si>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</si>
  <si>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</si>
  <si>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</si>
  <si>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</si>
  <si>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</si>
  <si>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</si>
  <si>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</si>
  <si>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</si>
  <si>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</si>
  <si>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</si>
  <si>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</si>
  <si>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</si>
  <si>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</si>
  <si>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</si>
  <si>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</si>
  <si>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</si>
  <si>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</si>
  <si>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</si>
  <si>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</si>
  <si>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</si>
  <si>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</si>
  <si>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</si>
  <si>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</si>
  <si>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</si>
  <si>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</si>
  <si>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</si>
  <si>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</si>
  <si>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</si>
  <si>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</si>
  <si>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</si>
  <si>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</si>
  <si>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</si>
  <si>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</si>
  <si>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</si>
  <si>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</si>
  <si>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</si>
  <si>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</si>
  <si>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</si>
  <si>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</si>
  <si>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</si>
  <si>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</si>
  <si>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</si>
  <si>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</si>
  <si>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</si>
  <si>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</si>
  <si>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</si>
  <si>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</si>
  <si>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</si>
  <si>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</si>
  <si>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</si>
  <si>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</si>
  <si>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</si>
  <si>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</si>
  <si>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</si>
  <si>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</si>
  <si>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</si>
  <si>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</si>
  <si>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</si>
  <si>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</si>
  <si>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</si>
  <si>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</si>
  <si>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</si>
  <si>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</si>
  <si>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</si>
  <si>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</si>
  <si>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</si>
  <si>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</si>
  <si>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</si>
  <si>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</si>
  <si>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</si>
  <si>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</si>
  <si>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</si>
  <si>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</si>
  <si>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</si>
  <si>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</si>
  <si>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</si>
  <si>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</si>
  <si>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</si>
  <si>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</si>
  <si>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</si>
  <si>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</si>
  <si>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</si>
  <si>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</si>
  <si>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</si>
  <si>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</si>
  <si>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</si>
  <si>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</si>
  <si>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</si>
  <si>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</si>
  <si>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</si>
  <si>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</si>
  <si>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</si>
  <si>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</si>
  <si>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</si>
  <si>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</si>
  <si>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</si>
  <si>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</si>
  <si>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</si>
  <si>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</si>
  <si>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</si>
  <si>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</si>
  <si>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</si>
  <si>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</si>
  <si>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</si>
  <si>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</si>
  <si>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</si>
  <si>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</si>
  <si>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</si>
  <si>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</si>
  <si>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</si>
  <si>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</si>
  <si>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</si>
  <si>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</si>
  <si>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</si>
  <si>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</si>
  <si>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</si>
  <si>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</si>
  <si>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</si>
  <si>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</si>
  <si>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</si>
  <si>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</si>
  <si>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</si>
  <si>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</si>
  <si>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</si>
  <si>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</si>
  <si>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</si>
  <si>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</si>
  <si>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</si>
  <si>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</si>
  <si>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</si>
  <si>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</si>
  <si>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</si>
  <si>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</si>
  <si>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</si>
  <si>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</si>
  <si>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</si>
  <si>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</si>
  <si>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</si>
  <si>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</si>
  <si>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</si>
  <si>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</si>
  <si>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</si>
  <si>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</si>
  <si>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</si>
  <si>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</si>
  <si>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</si>
  <si>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</si>
  <si>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</si>
  <si>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</si>
  <si>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</si>
  <si>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</si>
  <si>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</si>
  <si>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</si>
  <si>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</si>
  <si>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</si>
  <si>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</si>
  <si>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</si>
  <si>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</si>
  <si>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</si>
  <si>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</si>
  <si>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</si>
  <si>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</si>
  <si>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</si>
  <si>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</si>
  <si>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</si>
  <si>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</si>
  <si>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</si>
  <si>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</si>
  <si>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</si>
  <si>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</si>
  <si>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</si>
  <si>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</si>
  <si>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</si>
  <si>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</si>
  <si>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</si>
  <si>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</si>
  <si>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</si>
  <si>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</si>
  <si>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</si>
  <si>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</si>
  <si>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</si>
  <si>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</si>
  <si>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</si>
  <si>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</si>
  <si>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</si>
  <si>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</si>
  <si>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</si>
  <si>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</si>
  <si>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</si>
  <si>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</si>
  <si>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</si>
  <si>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</si>
  <si>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</si>
  <si>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</si>
  <si>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</si>
  <si>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</si>
  <si>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</si>
  <si>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</si>
  <si>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</si>
  <si>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</si>
  <si>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</si>
  <si>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</si>
  <si>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</si>
  <si>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</si>
  <si>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</si>
  <si>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</si>
  <si>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</si>
  <si>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</si>
  <si>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</si>
  <si>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</si>
  <si>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</si>
  <si>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</si>
  <si>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</si>
  <si>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</si>
  <si>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</si>
  <si>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</si>
  <si>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</si>
  <si>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</si>
  <si>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</si>
  <si>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</si>
  <si>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</si>
  <si>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</si>
  <si>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</si>
  <si>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</si>
  <si>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</si>
  <si>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</si>
  <si>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</si>
  <si>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</si>
  <si>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</si>
  <si>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</si>
  <si>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</si>
  <si>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</si>
  <si>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</si>
  <si>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</si>
  <si>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</si>
  <si>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</si>
  <si>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</si>
  <si>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</si>
  <si>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</si>
  <si>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</si>
  <si>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</si>
  <si>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</si>
  <si>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</si>
  <si>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</si>
  <si>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</si>
  <si>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</si>
  <si>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</si>
  <si>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</si>
  <si>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</si>
  <si>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</si>
  <si>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</si>
  <si>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</si>
  <si>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</si>
  <si>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</si>
  <si>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</si>
  <si>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</si>
  <si>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</si>
  <si>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</si>
  <si>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</si>
  <si>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</si>
  <si>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</si>
  <si>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</si>
  <si>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</si>
  <si>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</si>
  <si>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</si>
  <si>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</si>
  <si>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</si>
  <si>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</si>
  <si>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</si>
  <si>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</si>
  <si>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</si>
  <si>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</si>
  <si>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</si>
  <si>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</si>
  <si>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</si>
  <si>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</si>
  <si>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</si>
  <si>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</si>
  <si>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</si>
  <si>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</si>
  <si>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</si>
  <si>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</si>
  <si>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</si>
  <si>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</si>
  <si>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</si>
  <si>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</si>
  <si>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</si>
  <si>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</si>
  <si>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</si>
  <si>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</si>
  <si>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</si>
  <si>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</si>
  <si>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</si>
  <si>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</si>
  <si>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</si>
  <si>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</si>
  <si>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</si>
  <si>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</si>
  <si>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</si>
  <si>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</si>
  <si>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</si>
  <si>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</si>
  <si>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</si>
  <si>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</si>
  <si>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</si>
  <si>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</si>
  <si>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</si>
  <si>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</si>
  <si>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</si>
  <si>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</si>
  <si>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</si>
  <si>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</si>
  <si>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</si>
  <si>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</si>
  <si>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</si>
  <si>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</si>
  <si>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</si>
  <si>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</si>
  <si>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</si>
  <si>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</si>
  <si>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</si>
  <si>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</si>
  <si>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</si>
  <si>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</si>
  <si>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</si>
  <si>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</si>
  <si>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</si>
  <si>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</si>
  <si>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</si>
  <si>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</si>
  <si>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</si>
  <si>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</si>
  <si>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</si>
  <si>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</si>
  <si>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</si>
  <si>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</si>
  <si>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</si>
  <si>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</si>
  <si>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</si>
  <si>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</si>
  <si>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</si>
  <si>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</si>
  <si>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</si>
  <si>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</si>
  <si>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</si>
  <si>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</si>
  <si>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</si>
  <si>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</si>
  <si>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</si>
  <si>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</si>
  <si>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</si>
  <si>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</si>
  <si>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</si>
  <si>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</si>
  <si>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</si>
  <si>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</si>
  <si>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</si>
  <si>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</si>
  <si>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</si>
  <si>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</si>
  <si>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</si>
  <si>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</si>
  <si>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</si>
  <si>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</si>
  <si>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</si>
  <si>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</si>
  <si>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</si>
  <si>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</si>
  <si>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</si>
  <si>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11.67</t>
  </si>
  <si>
    <t>一般会計</t>
  </si>
  <si>
    <t>介護保険事業特別会計</t>
  </si>
  <si>
    <t>水道事業会計</t>
  </si>
  <si>
    <t>国民健康保険事業特別会計</t>
  </si>
  <si>
    <t>農業集落排水事業特別会計</t>
  </si>
  <si>
    <t>漁業集落排水事業特別会計</t>
  </si>
  <si>
    <t>公共下水道事業特別会計</t>
  </si>
  <si>
    <t>後期高齢者医療保険事業特別会計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</si>
  <si>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</si>
  <si>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</si>
  <si>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</si>
  <si>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</si>
  <si>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</si>
  <si>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</si>
  <si>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</si>
  <si>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</si>
  <si>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</si>
  <si>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</si>
  <si>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</si>
  <si>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</si>
  <si>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</si>
  <si>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大三島ブルーライン株式会社</t>
    <rPh sb="0" eb="3">
      <t>オオミシマ</t>
    </rPh>
    <rPh sb="9" eb="11">
      <t>カブシキ</t>
    </rPh>
    <rPh sb="11" eb="13">
      <t>カイシャ</t>
    </rPh>
    <phoneticPr fontId="2"/>
  </si>
  <si>
    <t>地域振興基金</t>
    <rPh sb="0" eb="2">
      <t>チイキ</t>
    </rPh>
    <rPh sb="2" eb="4">
      <t>シンコウ</t>
    </rPh>
    <rPh sb="4" eb="6">
      <t>キキン</t>
    </rPh>
    <phoneticPr fontId="5"/>
  </si>
  <si>
    <t>過疎地域持続的発展基金</t>
    <rPh sb="0" eb="2">
      <t>カソ</t>
    </rPh>
    <rPh sb="2" eb="4">
      <t>チイキ</t>
    </rPh>
    <rPh sb="4" eb="7">
      <t>ジゾクテキ</t>
    </rPh>
    <rPh sb="7" eb="9">
      <t>ハッテン</t>
    </rPh>
    <rPh sb="9" eb="11">
      <t>キキン</t>
    </rPh>
    <phoneticPr fontId="5"/>
  </si>
  <si>
    <t>ふるさとづくり基金</t>
    <rPh sb="7" eb="9">
      <t>キキン</t>
    </rPh>
    <phoneticPr fontId="2"/>
  </si>
  <si>
    <t>長島大橋維持管理基金</t>
    <rPh sb="0" eb="2">
      <t>ナガシマ</t>
    </rPh>
    <rPh sb="2" eb="4">
      <t>オオハシ</t>
    </rPh>
    <rPh sb="4" eb="6">
      <t>イジ</t>
    </rPh>
    <rPh sb="6" eb="8">
      <t>カンリ</t>
    </rPh>
    <rPh sb="8" eb="10">
      <t>キキン</t>
    </rPh>
    <phoneticPr fontId="2"/>
  </si>
  <si>
    <t>垂水団地基金積立金</t>
    <rPh sb="0" eb="2">
      <t>タルミ</t>
    </rPh>
    <rPh sb="2" eb="4">
      <t>ダンチ</t>
    </rPh>
    <rPh sb="4" eb="6">
      <t>キキン</t>
    </rPh>
    <rPh sb="6" eb="8">
      <t>ツミタテ</t>
    </rPh>
    <rPh sb="8" eb="9">
      <t>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</si>
  <si>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</si>
  <si>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</si>
  <si>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</si>
  <si>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</si>
  <si>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</si>
  <si>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</si>
  <si>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</si>
  <si>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</si>
  <si>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</si>
  <si>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</si>
  <si>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本町においては充当可能基金等により将来負担がない状態であり、引き続き計画的な資産の修繕、改修及び更新を行うこととしている。</t>
    <rPh sb="0" eb="2">
      <t>ホンチョウ</t>
    </rPh>
    <rPh sb="7" eb="9">
      <t>ジュウトウ</t>
    </rPh>
    <rPh sb="9" eb="11">
      <t>カノウ</t>
    </rPh>
    <rPh sb="11" eb="13">
      <t>キキン</t>
    </rPh>
    <rPh sb="13" eb="14">
      <t>トウ</t>
    </rPh>
    <rPh sb="17" eb="19">
      <t>ショウライ</t>
    </rPh>
    <rPh sb="19" eb="21">
      <t>フタン</t>
    </rPh>
    <rPh sb="24" eb="26">
      <t>ジョウタイ</t>
    </rPh>
    <rPh sb="30" eb="31">
      <t>ヒ</t>
    </rPh>
    <rPh sb="32" eb="33">
      <t>ツヅ</t>
    </rPh>
    <rPh sb="34" eb="37">
      <t>ケイカクテキ</t>
    </rPh>
    <rPh sb="38" eb="40">
      <t>シサン</t>
    </rPh>
    <rPh sb="41" eb="43">
      <t>シュウゼン</t>
    </rPh>
    <rPh sb="44" eb="46">
      <t>カイシュウ</t>
    </rPh>
    <rPh sb="46" eb="47">
      <t>オヨ</t>
    </rPh>
    <rPh sb="48" eb="50">
      <t>コウシン</t>
    </rPh>
    <rPh sb="51" eb="52">
      <t>オコナ</t>
    </rPh>
    <phoneticPr fontId="5"/>
  </si>
  <si>
    <t>過疎対策事業債や臨時財政対策債の借入、上下水道事業における起債の借入により、実質公債費比率は12.7%であり、類似団体内平均値と比して、4.4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</si>
</sst>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97783B63-6231-4241-83CE-6B2074CB85A1}"/>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8827AEF4-4E75-4336-A402-C6A476EC42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138402</c:v>
                </c:pt>
              </c:numCache>
            </c:numRef>
          </c:val>
          <c:smooth val="0"/>
          <c:extLst>
            <c:ext xmlns:c16="http://schemas.microsoft.com/office/drawing/2014/chart" uri="{C3380CC4-5D6E-409C-BE32-E72D297353CC}">
              <c16:uniqueId val="{00000000-700A-44E1-8191-B7B04342B0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213636</c:v>
                </c:pt>
                <c:pt idx="1">
                  <c:v>220255</c:v>
                </c:pt>
                <c:pt idx="2">
                  <c:v>124390</c:v>
                </c:pt>
                <c:pt idx="3">
                  <c:v>137429</c:v>
                </c:pt>
                <c:pt idx="4">
                  <c:v>145592</c:v>
                </c:pt>
              </c:numCache>
            </c:numRef>
          </c:val>
          <c:smooth val="0"/>
          <c:extLst>
            <c:ext xmlns:c16="http://schemas.microsoft.com/office/drawing/2014/chart" uri="{C3380CC4-5D6E-409C-BE32-E72D297353CC}">
              <c16:uniqueId val="{00000001-700A-44E1-8191-B7B04342B0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3.31</c:v>
                </c:pt>
                <c:pt idx="1">
                  <c:v>4.28</c:v>
                </c:pt>
                <c:pt idx="2">
                  <c:v>2.38</c:v>
                </c:pt>
                <c:pt idx="3">
                  <c:v>2.89</c:v>
                </c:pt>
                <c:pt idx="4">
                  <c:v>5</c:v>
                </c:pt>
              </c:numCache>
            </c:numRef>
          </c:val>
          <c:extLst>
            <c:ext xmlns:c16="http://schemas.microsoft.com/office/drawing/2014/chart" uri="{C3380CC4-5D6E-409C-BE32-E72D297353CC}">
              <c16:uniqueId val="{00000000-BBC9-49B6-AF03-F6B9645ECA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56.15</c:v>
                </c:pt>
                <c:pt idx="1">
                  <c:v>52.96</c:v>
                </c:pt>
                <c:pt idx="2">
                  <c:v>50.99</c:v>
                </c:pt>
                <c:pt idx="3">
                  <c:v>46.46</c:v>
                </c:pt>
                <c:pt idx="4">
                  <c:v>46.88</c:v>
                </c:pt>
              </c:numCache>
            </c:numRef>
          </c:val>
          <c:extLst>
            <c:ext xmlns:c16="http://schemas.microsoft.com/office/drawing/2014/chart" uri="{C3380CC4-5D6E-409C-BE32-E72D297353CC}">
              <c16:uniqueId val="{00000001-BBC9-49B6-AF03-F6B9645ECA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5.58</c:v>
                </c:pt>
                <c:pt idx="1">
                  <c:v>-0.7</c:v>
                </c:pt>
                <c:pt idx="2">
                  <c:v>-11.67</c:v>
                </c:pt>
                <c:pt idx="3">
                  <c:v>1.94</c:v>
                </c:pt>
                <c:pt idx="4">
                  <c:v>3.77</c:v>
                </c:pt>
              </c:numCache>
            </c:numRef>
          </c:val>
          <c:smooth val="0"/>
          <c:extLst>
            <c:ext xmlns:c16="http://schemas.microsoft.com/office/drawing/2014/chart" uri="{C3380CC4-5D6E-409C-BE32-E72D297353CC}">
              <c16:uniqueId val="{00000002-BBC9-49B6-AF03-F6B9645ECA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0-0FD2-4F68-8E28-1417044EA8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D2-4F68-8E28-1417044EA847}"/>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c:v>
                </c:pt>
                <c:pt idx="8">
                  <c:v>#N/A</c:v>
                </c:pt>
                <c:pt idx="9">
                  <c:v>0.01</c:v>
                </c:pt>
              </c:numCache>
            </c:numRef>
          </c:val>
          <c:extLst>
            <c:ext xmlns:c16="http://schemas.microsoft.com/office/drawing/2014/chart" uri="{C3380CC4-5D6E-409C-BE32-E72D297353CC}">
              <c16:uniqueId val="{00000002-0FD2-4F68-8E28-1417044EA84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0FD2-4F68-8E28-1417044EA847}"/>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0.01</c:v>
                </c:pt>
                <c:pt idx="8">
                  <c:v>#N/A</c:v>
                </c:pt>
                <c:pt idx="9">
                  <c:v>0.03</c:v>
                </c:pt>
              </c:numCache>
            </c:numRef>
          </c:val>
          <c:extLst>
            <c:ext xmlns:c16="http://schemas.microsoft.com/office/drawing/2014/chart" uri="{C3380CC4-5D6E-409C-BE32-E72D297353CC}">
              <c16:uniqueId val="{00000004-0FD2-4F68-8E28-1417044EA84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5-0FD2-4F68-8E28-1417044EA84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c:v>
                </c:pt>
                <c:pt idx="4">
                  <c:v>#N/A</c:v>
                </c:pt>
                <c:pt idx="5">
                  <c:v>0.01</c:v>
                </c:pt>
                <c:pt idx="6">
                  <c:v>#N/A</c:v>
                </c:pt>
                <c:pt idx="7">
                  <c:v>0.37</c:v>
                </c:pt>
                <c:pt idx="8">
                  <c:v>#N/A</c:v>
                </c:pt>
                <c:pt idx="9">
                  <c:v>0.83</c:v>
                </c:pt>
              </c:numCache>
            </c:numRef>
          </c:val>
          <c:extLst>
            <c:ext xmlns:c16="http://schemas.microsoft.com/office/drawing/2014/chart" uri="{C3380CC4-5D6E-409C-BE32-E72D297353CC}">
              <c16:uniqueId val="{00000006-0FD2-4F68-8E28-1417044EA84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c:v>
                </c:pt>
                <c:pt idx="2">
                  <c:v>#N/A</c:v>
                </c:pt>
                <c:pt idx="3">
                  <c:v>1.44</c:v>
                </c:pt>
                <c:pt idx="4">
                  <c:v>#N/A</c:v>
                </c:pt>
                <c:pt idx="5">
                  <c:v>1.78</c:v>
                </c:pt>
                <c:pt idx="6">
                  <c:v>#N/A</c:v>
                </c:pt>
                <c:pt idx="7">
                  <c:v>1.98</c:v>
                </c:pt>
                <c:pt idx="8">
                  <c:v>#N/A</c:v>
                </c:pt>
                <c:pt idx="9">
                  <c:v>1.9</c:v>
                </c:pt>
              </c:numCache>
            </c:numRef>
          </c:val>
          <c:extLst>
            <c:ext xmlns:c16="http://schemas.microsoft.com/office/drawing/2014/chart" uri="{C3380CC4-5D6E-409C-BE32-E72D297353CC}">
              <c16:uniqueId val="{00000007-0FD2-4F68-8E28-1417044EA84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1.42</c:v>
                </c:pt>
                <c:pt idx="2">
                  <c:v>#N/A</c:v>
                </c:pt>
                <c:pt idx="3">
                  <c:v>1.32</c:v>
                </c:pt>
                <c:pt idx="4">
                  <c:v>#N/A</c:v>
                </c:pt>
                <c:pt idx="5">
                  <c:v>1.81</c:v>
                </c:pt>
                <c:pt idx="6">
                  <c:v>#N/A</c:v>
                </c:pt>
                <c:pt idx="7">
                  <c:v>2.15</c:v>
                </c:pt>
                <c:pt idx="8">
                  <c:v>#N/A</c:v>
                </c:pt>
                <c:pt idx="9">
                  <c:v>2.12</c:v>
                </c:pt>
              </c:numCache>
            </c:numRef>
          </c:val>
          <c:extLst>
            <c:ext xmlns:c16="http://schemas.microsoft.com/office/drawing/2014/chart" uri="{C3380CC4-5D6E-409C-BE32-E72D297353CC}">
              <c16:uniqueId val="{00000008-0FD2-4F68-8E28-1417044EA8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3.19</c:v>
                </c:pt>
                <c:pt idx="2">
                  <c:v>#N/A</c:v>
                </c:pt>
                <c:pt idx="3">
                  <c:v>4.26</c:v>
                </c:pt>
                <c:pt idx="4">
                  <c:v>#N/A</c:v>
                </c:pt>
                <c:pt idx="5">
                  <c:v>2.37</c:v>
                </c:pt>
                <c:pt idx="6">
                  <c:v>#N/A</c:v>
                </c:pt>
                <c:pt idx="7">
                  <c:v>2.88</c:v>
                </c:pt>
                <c:pt idx="8">
                  <c:v>#N/A</c:v>
                </c:pt>
                <c:pt idx="9">
                  <c:v>4.99</c:v>
                </c:pt>
              </c:numCache>
            </c:numRef>
          </c:val>
          <c:extLst>
            <c:ext xmlns:c16="http://schemas.microsoft.com/office/drawing/2014/chart" uri="{C3380CC4-5D6E-409C-BE32-E72D297353CC}">
              <c16:uniqueId val="{00000009-0FD2-4F68-8E28-1417044EA8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1089</c:v>
                </c:pt>
                <c:pt idx="5">
                  <c:v>1031</c:v>
                </c:pt>
                <c:pt idx="8">
                  <c:v>648</c:v>
                </c:pt>
                <c:pt idx="11">
                  <c:v>1008</c:v>
                </c:pt>
                <c:pt idx="14">
                  <c:v>940</c:v>
                </c:pt>
              </c:numCache>
            </c:numRef>
          </c:val>
          <c:extLst>
            <c:ext xmlns:c16="http://schemas.microsoft.com/office/drawing/2014/chart" uri="{C3380CC4-5D6E-409C-BE32-E72D297353CC}">
              <c16:uniqueId val="{00000000-E7C8-417C-801B-3F1D63B71D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C8-417C-801B-3F1D63B71D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C8-417C-801B-3F1D63B71D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C8-417C-801B-3F1D63B71D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161</c:v>
                </c:pt>
                <c:pt idx="6">
                  <c:v>164</c:v>
                </c:pt>
                <c:pt idx="9">
                  <c:v>165</c:v>
                </c:pt>
                <c:pt idx="12">
                  <c:v>166</c:v>
                </c:pt>
              </c:numCache>
            </c:numRef>
          </c:val>
          <c:extLst>
            <c:ext xmlns:c16="http://schemas.microsoft.com/office/drawing/2014/chart" uri="{C3380CC4-5D6E-409C-BE32-E72D297353CC}">
              <c16:uniqueId val="{00000004-E7C8-417C-801B-3F1D63B71D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8-417C-801B-3F1D63B71D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C8-417C-801B-3F1D63B71D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1295</c:v>
                </c:pt>
                <c:pt idx="3">
                  <c:v>1163</c:v>
                </c:pt>
                <c:pt idx="6">
                  <c:v>1053</c:v>
                </c:pt>
                <c:pt idx="9">
                  <c:v>1190</c:v>
                </c:pt>
                <c:pt idx="12">
                  <c:v>1110</c:v>
                </c:pt>
              </c:numCache>
            </c:numRef>
          </c:val>
          <c:extLst>
            <c:ext xmlns:c16="http://schemas.microsoft.com/office/drawing/2014/chart" uri="{C3380CC4-5D6E-409C-BE32-E72D297353CC}">
              <c16:uniqueId val="{00000007-E7C8-417C-801B-3F1D63B71D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363</c:v>
                </c:pt>
                <c:pt idx="2">
                  <c:v>#N/A</c:v>
                </c:pt>
                <c:pt idx="3">
                  <c:v>#N/A</c:v>
                </c:pt>
                <c:pt idx="4">
                  <c:v>293</c:v>
                </c:pt>
                <c:pt idx="5">
                  <c:v>#N/A</c:v>
                </c:pt>
                <c:pt idx="6">
                  <c:v>#N/A</c:v>
                </c:pt>
                <c:pt idx="7">
                  <c:v>569</c:v>
                </c:pt>
                <c:pt idx="8">
                  <c:v>#N/A</c:v>
                </c:pt>
                <c:pt idx="9">
                  <c:v>#N/A</c:v>
                </c:pt>
                <c:pt idx="10">
                  <c:v>347</c:v>
                </c:pt>
                <c:pt idx="11">
                  <c:v>#N/A</c:v>
                </c:pt>
                <c:pt idx="12">
                  <c:v>#N/A</c:v>
                </c:pt>
                <c:pt idx="13">
                  <c:v>336</c:v>
                </c:pt>
                <c:pt idx="14">
                  <c:v>#N/A</c:v>
                </c:pt>
              </c:numCache>
            </c:numRef>
          </c:val>
          <c:smooth val="0"/>
          <c:extLst>
            <c:ext xmlns:c16="http://schemas.microsoft.com/office/drawing/2014/chart" uri="{C3380CC4-5D6E-409C-BE32-E72D297353CC}">
              <c16:uniqueId val="{00000008-E7C8-417C-801B-3F1D63B71D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9429</c:v>
                </c:pt>
                <c:pt idx="5">
                  <c:v>9969</c:v>
                </c:pt>
                <c:pt idx="8">
                  <c:v>9169</c:v>
                </c:pt>
                <c:pt idx="11">
                  <c:v>9177</c:v>
                </c:pt>
                <c:pt idx="14">
                  <c:v>9154</c:v>
                </c:pt>
              </c:numCache>
            </c:numRef>
          </c:val>
          <c:extLst>
            <c:ext xmlns:c16="http://schemas.microsoft.com/office/drawing/2014/chart" uri="{C3380CC4-5D6E-409C-BE32-E72D297353CC}">
              <c16:uniqueId val="{00000000-E10F-425B-8194-217B08243B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c:v>
                </c:pt>
                <c:pt idx="5">
                  <c:v>51</c:v>
                </c:pt>
                <c:pt idx="8">
                  <c:v>41</c:v>
                </c:pt>
                <c:pt idx="11">
                  <c:v>705</c:v>
                </c:pt>
                <c:pt idx="14">
                  <c:v>706</c:v>
                </c:pt>
              </c:numCache>
            </c:numRef>
          </c:val>
          <c:extLst>
            <c:ext xmlns:c16="http://schemas.microsoft.com/office/drawing/2014/chart" uri="{C3380CC4-5D6E-409C-BE32-E72D297353CC}">
              <c16:uniqueId val="{00000001-E10F-425B-8194-217B08243B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4800</c:v>
                </c:pt>
                <c:pt idx="5">
                  <c:v>4726</c:v>
                </c:pt>
                <c:pt idx="8">
                  <c:v>4387</c:v>
                </c:pt>
                <c:pt idx="11">
                  <c:v>4436</c:v>
                </c:pt>
                <c:pt idx="14">
                  <c:v>4860</c:v>
                </c:pt>
              </c:numCache>
            </c:numRef>
          </c:val>
          <c:extLst>
            <c:ext xmlns:c16="http://schemas.microsoft.com/office/drawing/2014/chart" uri="{C3380CC4-5D6E-409C-BE32-E72D297353CC}">
              <c16:uniqueId val="{00000002-E10F-425B-8194-217B08243B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0F-425B-8194-217B08243B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0F-425B-8194-217B08243B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0F-425B-8194-217B08243B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906</c:v>
                </c:pt>
                <c:pt idx="3">
                  <c:v>827</c:v>
                </c:pt>
                <c:pt idx="6">
                  <c:v>785</c:v>
                </c:pt>
                <c:pt idx="9">
                  <c:v>767</c:v>
                </c:pt>
                <c:pt idx="12">
                  <c:v>707</c:v>
                </c:pt>
              </c:numCache>
            </c:numRef>
          </c:val>
          <c:extLst>
            <c:ext xmlns:c16="http://schemas.microsoft.com/office/drawing/2014/chart" uri="{C3380CC4-5D6E-409C-BE32-E72D297353CC}">
              <c16:uniqueId val="{00000006-E10F-425B-8194-217B08243B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7-E10F-425B-8194-217B08243B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1900</c:v>
                </c:pt>
                <c:pt idx="3">
                  <c:v>2014</c:v>
                </c:pt>
                <c:pt idx="6">
                  <c:v>2120</c:v>
                </c:pt>
                <c:pt idx="9">
                  <c:v>2040</c:v>
                </c:pt>
                <c:pt idx="12">
                  <c:v>1960</c:v>
                </c:pt>
              </c:numCache>
            </c:numRef>
          </c:val>
          <c:extLst>
            <c:ext xmlns:c16="http://schemas.microsoft.com/office/drawing/2014/chart" uri="{C3380CC4-5D6E-409C-BE32-E72D297353CC}">
              <c16:uniqueId val="{00000008-E10F-425B-8194-217B08243B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0F-425B-8194-217B08243B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9337</c:v>
                </c:pt>
                <c:pt idx="3">
                  <c:v>9979</c:v>
                </c:pt>
                <c:pt idx="6">
                  <c:v>9939</c:v>
                </c:pt>
                <c:pt idx="9">
                  <c:v>10179</c:v>
                </c:pt>
                <c:pt idx="12">
                  <c:v>10417</c:v>
                </c:pt>
              </c:numCache>
            </c:numRef>
          </c:val>
          <c:extLst>
            <c:ext xmlns:c16="http://schemas.microsoft.com/office/drawing/2014/chart" uri="{C3380CC4-5D6E-409C-BE32-E72D297353CC}">
              <c16:uniqueId val="{0000000A-E10F-425B-8194-217B08243B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0F-425B-8194-217B08243B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1946</c:v>
                </c:pt>
                <c:pt idx="1">
                  <c:v>1996</c:v>
                </c:pt>
                <c:pt idx="2">
                  <c:v>2066</c:v>
                </c:pt>
              </c:numCache>
            </c:numRef>
          </c:val>
          <c:extLst>
            <c:ext xmlns:c16="http://schemas.microsoft.com/office/drawing/2014/chart" uri="{C3380CC4-5D6E-409C-BE32-E72D297353CC}">
              <c16:uniqueId val="{00000000-38AE-41B5-A2EF-255E3646EE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573</c:v>
                </c:pt>
                <c:pt idx="1">
                  <c:v>575</c:v>
                </c:pt>
                <c:pt idx="2">
                  <c:v>861</c:v>
                </c:pt>
              </c:numCache>
            </c:numRef>
          </c:val>
          <c:extLst>
            <c:ext xmlns:c16="http://schemas.microsoft.com/office/drawing/2014/chart" uri="{C3380CC4-5D6E-409C-BE32-E72D297353CC}">
              <c16:uniqueId val="{00000001-38AE-41B5-A2EF-255E3646EE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2964</c:v>
                </c:pt>
                <c:pt idx="1">
                  <c:v>2947</c:v>
                </c:pt>
                <c:pt idx="2">
                  <c:v>3001</c:v>
                </c:pt>
              </c:numCache>
            </c:numRef>
          </c:val>
          <c:extLst>
            <c:ext xmlns:c16="http://schemas.microsoft.com/office/drawing/2014/chart" uri="{C3380CC4-5D6E-409C-BE32-E72D297353CC}">
              <c16:uniqueId val="{00000002-38AE-41B5-A2EF-255E3646EE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{76000A27-63A0-4585-B97D-99FE8FA364F4}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95-4446-8329-417170B28B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{466B5B59-1F9C-49C0-AD0B-813925771950}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95-4446-8329-417170B28B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{786575F2-DD95-40FF-9DB8-734AB84F33E7}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95-4446-8329-417170B28B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{EF15B24F-9E22-4842-8DA9-40EBE21C2534}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95-4446-8329-417170B28B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{5ECDFB01-91BD-426A-927B-05A92E9D706E}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95-4446-8329-417170B28B9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{D0F82826-386D-4600-9A0F-58EB26DF2420}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95-4446-8329-417170B28B9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{DFE85C2E-CA06-4426-BCA1-CBDDFE428818}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95-4446-8329-417170B28B9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{192397C5-0179-47FF-89FA-AC39A4438622}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95-4446-8329-417170B28B9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{921464ED-8BB4-47EE-8568-CAE6537CBAFF}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95-4446-8329-417170B28B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59.1</c:v>
                </c:pt>
                <c:pt idx="16">
                  <c:v>60.7</c:v>
                </c:pt>
                <c:pt idx="24">
                  <c:v>61.6</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D95-4446-8329-417170B28B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{ADAE3C72-2F29-445A-B8EE-D7BDFB500ADE}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95-4446-8329-417170B28B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{B9C7D8B8-5116-4219-A53B-0C1F89D09089}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95-4446-8329-417170B28B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{A5C48429-B2F4-456A-94E8-2EE0C1D8A94F}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95-4446-8329-417170B28B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{4BBBCA2F-C5E6-4649-B3FB-A3E0EBD561EC}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95-4446-8329-417170B28B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{5DC153D3-1E0E-4EBA-AEFD-60DA53CE4E75}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95-4446-8329-417170B28B9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{A32B0AAC-30A5-4349-9139-39EC40D080EE}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95-4446-8329-417170B28B99}"/>
                </c:ext>
              </c:extLst>
            </c:dLbl>
            <c:dLbl>
              <c:idx val="16"/>
              <c:layout>
                <c:manualLayout>
                  <c:x val="-4.5538669966447891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{21F2C4F8-F871-4205-963E-1E14DD2FF8B9}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95-4446-8329-417170B28B9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{9A386A57-D492-41E2-8FA5-C8DC42AEE1D2}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95-4446-8329-417170B28B99}"/>
                </c:ext>
              </c:extLst>
            </c:dLbl>
            <c:dLbl>
              <c:idx val="32"/>
              <c:layout>
                <c:manualLayout>
                  <c:x val="-1.8492831334020431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{9B299EE2-A92A-4EC8-A73D-4E0404AC765F}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95-4446-8329-417170B28B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62.8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95-4446-8329-417170B28B99}"/>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{1DB70985-7A08-4697-95DB-29091E746F4E}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E8-4D91-A4BA-C22D63C8C3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{6E6E9D5E-A139-4D78-A090-FBDA93BBEA2B}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E8-4D91-A4BA-C22D63C8C3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{B39246B1-4BB3-47B4-AF62-A6B792874D0B}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E8-4D91-A4BA-C22D63C8C3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{D855F8F8-9BE2-4A04-87E9-C2841D4D71EF}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E8-4D91-A4BA-C22D63C8C3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{CA1B3F86-8D15-40A5-A8A2-43F85AE48756}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E8-4D91-A4BA-C22D63C8C30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{5D1C127E-1C9E-4F90-858B-F8620132F3DF}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E8-4D91-A4BA-C22D63C8C30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{E007369A-45FE-4CF4-9C92-CA85861D5BAE}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E8-4D91-A4BA-C22D63C8C3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{8F397518-B5DA-4230-85AD-CED86C95B9C0}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E8-4D91-A4BA-C22D63C8C3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{184ED2D5-9FE0-4B3C-B292-C0A0EA2028CD}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E8-4D91-A4BA-C22D63C8C3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c:v>
                </c:pt>
                <c:pt idx="16">
                  <c:v>12.7</c:v>
                </c:pt>
                <c:pt idx="24">
                  <c:v>12.4</c:v>
                </c:pt>
                <c:pt idx="32">
                  <c:v>12.7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EE8-4D91-A4BA-C22D63C8C3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{1134F731-BC40-46F1-AD8F-A6A2E9A08A97}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E8-4D91-A4BA-C22D63C8C3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{FFA41BB0-BD86-4374-9C66-18C66F2352AF}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E8-4D91-A4BA-C22D63C8C3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{72A1D294-7C35-49DF-B4D0-94B815AC5144}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E8-4D91-A4BA-C22D63C8C3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{07460AC4-249B-4D87-952F-8FEACA57895E}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E8-4D91-A4BA-C22D63C8C3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{99A40815-2F5D-4C35-BDCC-BCAC1B07F7CA}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E8-4D91-A4BA-C22D63C8C307}"/>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{5EE9E9EF-3122-491A-B572-3F42A63B6147}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E8-4D91-A4BA-C22D63C8C3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{0050E971-6052-4471-AEE0-782F2B869276}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E8-4D91-A4BA-C22D63C8C3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{6D8FF698-1517-4DDB-BD06-6F058C6C4CE7}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E8-4D91-A4BA-C22D63C8C3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{5226B424-01AC-4738-8A13-AD92BF1195A9}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E8-4D91-A4BA-C22D63C8C3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E8-4D91-A4BA-C22D63C8C307}"/>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7CB135C-3F4C-4A81-847C-24A8385A633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20EB44B-3D85-4675-B2EF-3875621656D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元利償還金は</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百万円の減と</a:t>
          </a:r>
          <a:r>
            <a:rPr kumimoji="1" lang="ja-JP" altLang="en-US" sz="1100">
              <a:solidFill>
                <a:schemeClr val="dk1"/>
              </a:solidFill>
              <a:effectLst/>
              <a:latin typeface="+mn-lt"/>
              <a:ea typeface="+mn-ea"/>
              <a:cs typeface="+mn-cs"/>
            </a:rPr>
            <a:t>なっているが、</a:t>
          </a:r>
          <a:r>
            <a:rPr kumimoji="1" lang="ja-JP" altLang="ja-JP" sz="1100">
              <a:solidFill>
                <a:sysClr val="windowText" lastClr="000000"/>
              </a:solidFill>
              <a:effectLst/>
              <a:latin typeface="+mn-lt"/>
              <a:ea typeface="+mn-ea"/>
              <a:cs typeface="+mn-cs"/>
            </a:rPr>
            <a:t>近年実施した大規模事業に対して借入れた起債の元金償還が開始となったことにより</a:t>
          </a:r>
          <a:r>
            <a:rPr kumimoji="1" lang="ja-JP" altLang="en-US" sz="1100">
              <a:solidFill>
                <a:sysClr val="windowText" lastClr="000000"/>
              </a:solidFill>
              <a:effectLst/>
              <a:latin typeface="+mn-lt"/>
              <a:ea typeface="+mn-ea"/>
              <a:cs typeface="+mn-cs"/>
            </a:rPr>
            <a:t>、前年度比で同額程度となっている。また、</a:t>
          </a:r>
          <a:r>
            <a:rPr kumimoji="1" lang="ja-JP" altLang="ja-JP" sz="1100">
              <a:solidFill>
                <a:sysClr val="windowText" lastClr="000000"/>
              </a:solidFill>
              <a:effectLst/>
              <a:latin typeface="+mn-lt"/>
              <a:ea typeface="+mn-ea"/>
              <a:cs typeface="+mn-cs"/>
            </a:rPr>
            <a:t>水道事業、下水道事業等公営企業債の元利償還金に対する繰出金</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百万円増となっている。算入公債費等</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68</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、実質公債費比率の分子の額としては</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百万円の減と</a:t>
          </a:r>
          <a:r>
            <a:rPr kumimoji="1" lang="ja-JP" altLang="en-US" sz="1100">
              <a:solidFill>
                <a:sysClr val="windowText" lastClr="000000"/>
              </a:solidFill>
              <a:effectLst/>
              <a:latin typeface="+mn-lt"/>
              <a:ea typeface="+mn-ea"/>
              <a:cs typeface="+mn-cs"/>
            </a:rPr>
            <a:t>なっており、前年度比で</a:t>
          </a:r>
          <a:r>
            <a:rPr kumimoji="1" lang="ja-JP" altLang="ja-JP" sz="1100">
              <a:solidFill>
                <a:schemeClr val="dk1"/>
              </a:solidFill>
              <a:effectLst/>
              <a:latin typeface="+mn-lt"/>
              <a:ea typeface="+mn-ea"/>
              <a:cs typeface="+mn-cs"/>
            </a:rPr>
            <a:t>同額程度となっている。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合併前後に行った大規模建設事業に係る起債の償還が終了し、一般会計等に係る地方債の現在高は減少傾向にあったが、近年のごみ処理施設建設等の大規模事業実施により再び増加している。ただし、過疎対策事業債等の有利な起債によって大規模事業を実施していることから、将来負担額はマイナスのまま推移する見込み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新型コロナウイルス感染症の影響により多数の事業が中止となったことで、財政調整基金を取崩さなかったため、基金全体では増加している。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中長期的な財政運営を見据え、必要な基金管理を行っていく。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各基金の設置目的に則り、関連事業の財源とする。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各基金で運用益を積立てたほか、過疎地域</a:t>
          </a:r>
          <a:r>
            <a:rPr kumimoji="1" lang="ja-JP" altLang="en-US" sz="1100">
              <a:solidFill>
                <a:sysClr val="windowText" lastClr="000000"/>
              </a:solidFill>
              <a:effectLst/>
              <a:latin typeface="+mn-lt"/>
              <a:ea typeface="+mn-ea"/>
              <a:cs typeface="+mn-cs"/>
            </a:rPr>
            <a:t>地域持続的発展</a:t>
          </a:r>
          <a:r>
            <a:rPr kumimoji="1" lang="ja-JP" altLang="ja-JP" sz="1100">
              <a:solidFill>
                <a:sysClr val="windowText" lastClr="000000"/>
              </a:solidFill>
              <a:effectLst/>
              <a:latin typeface="+mn-lt"/>
              <a:ea typeface="+mn-ea"/>
              <a:cs typeface="+mn-cs"/>
            </a:rPr>
            <a:t>基金は過疎対策事業債を財源として</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百万円を積立てたことにより増となっているが、基金を財源として各事業を実施し、ふるさとづくり基金が</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百万円の減、</a:t>
          </a:r>
          <a:r>
            <a:rPr kumimoji="1" lang="ja-JP" altLang="en-US" sz="1100">
              <a:solidFill>
                <a:sysClr val="windowText" lastClr="000000"/>
              </a:solidFill>
              <a:effectLst/>
              <a:latin typeface="+mn-lt"/>
              <a:ea typeface="+mn-ea"/>
              <a:cs typeface="+mn-cs"/>
            </a:rPr>
            <a:t>長島大橋維持管理基金</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百万円の減となって</a:t>
          </a:r>
          <a:r>
            <a:rPr kumimoji="1" lang="ja-JP" altLang="en-US" sz="1100">
              <a:solidFill>
                <a:sysClr val="windowText" lastClr="000000"/>
              </a:solidFill>
              <a:effectLst/>
              <a:latin typeface="+mn-lt"/>
              <a:ea typeface="+mn-ea"/>
              <a:cs typeface="+mn-cs"/>
            </a:rPr>
            <a:t>いる。ただし、垂水団地基金積立金については充当事業に対する余剰金を積立てたことにより。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各基金の設置目的に則した事業に充当し、積極的に活用していく。</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新型コロナウイルス感染症の影響により多数の事業が中止となったことで、財政調整基金を取崩さなかったため、</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近年の大規模建設事業に係る公債費増が見込まれていることから、必要な基金管理を行っていく。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運用益の積立により、</a:t>
          </a:r>
          <a:r>
            <a:rPr kumimoji="1" lang="en-US" altLang="ja-JP" sz="1100">
              <a:solidFill>
                <a:sysClr val="windowText" lastClr="000000"/>
              </a:solidFill>
              <a:effectLst/>
              <a:latin typeface="+mn-lt"/>
              <a:ea typeface="+mn-ea"/>
              <a:cs typeface="+mn-cs"/>
            </a:rPr>
            <a:t>286</a:t>
          </a:r>
          <a:r>
            <a:rPr kumimoji="1" lang="ja-JP" altLang="ja-JP" sz="1100">
              <a:solidFill>
                <a:sysClr val="windowText" lastClr="000000"/>
              </a:solidFill>
              <a:effectLst/>
              <a:latin typeface="+mn-lt"/>
              <a:ea typeface="+mn-ea"/>
              <a:cs typeface="+mn-cs"/>
            </a:rPr>
            <a:t>百万円の増となっている。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建設事業の実施年度により、単年度で公債費が高くなることが見込まれる場合は、計画的に繰上償還を実施していくため、減債基金に運用益等を積立てて備えることとする。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6CE4B3-7063-4BA2-8DC6-C50EAA5A38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D2835A9-6883-4794-B39D-91FE78F36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F75EC51-93CE-4F08-B7AC-11050EF3EAF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727CA7F-362A-4851-923D-0CFA00B0E1C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BE0DF1C-32C6-443A-BFB4-46041C30062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0126AEA-177F-4198-B0AE-B70D88BFEFD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FB28358-18E5-4882-9ECD-F0F3FE464C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1BAED23-7886-42B8-9134-1E87591A361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209004-9E32-493C-A62F-7AF64A34C4D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C5ACFAD-7F72-4984-AFF2-856CE4ADC1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894F8E2-52B0-4D1B-B99D-B225E2E9B22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DD963DB-C7F6-4706-AD24-434E246A047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D50AEC4-274E-4F9E-8612-1842BB59AD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532853E-ED9D-4398-9E67-6749DFBD83B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47AA117-B71E-432D-9463-4390C404B3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30A8A0F-CF62-442B-A43F-89DA702748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F482B60-0B6A-4A5E-A1E2-7ABC04047BF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74B40FF-7999-4813-8A38-ABFADF840D3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DC27987-7802-4393-B7F4-40DC7860522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652914E-02E4-4CE0-AA0B-0FA5FBC25F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2122C45-C904-4647-977A-F01F39F9B65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48D224A-95D1-4573-AC21-879443CA52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EFF3193-497A-4751-8994-9F7FB314E3B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21FE28C-55D3-4335-A2D0-DD6C7DCA125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AA57189-EB67-409C-B4D2-E7D7C25C1BC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371909A-9D12-4D4F-98AF-FE725AD0D2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A51E2D4-892C-43E2-8355-20EEE2FBF9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5669ED9-011B-4EBE-A57E-C226CEE7E4B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ADF090C-2445-490D-8B4C-DC5414F60B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F323E6D-5B83-4A63-85DD-FFFDE13AD8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607606B-A0F4-4825-8B22-98364CED49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12EBD8E-5214-4FFB-BDAB-7E2C6F25CA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E2A56DC-F539-4014-8F5B-BDB15349FA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89E4AA1-22D8-41CD-98C5-0E1AEA82009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26EC26F-2DA2-47B2-9FCC-53F947CB9E8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78641F7-1DDC-4606-B5D7-BFDD53F556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ED3B30C-D1E3-4879-B772-8500483A323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A2A2174-044E-4599-A099-4ADF8176B1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A092027-13FE-48F7-A49E-B2B48926FD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7725AD9-B01E-4A6B-8D1F-2D09334DBA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E7903DD-3974-4BFE-9D45-F3CD5CA3238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B5ABB3BF-FF5F-442B-B8D1-D2BFD0B0DEF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BA81BE2-2DAE-47C8-BB0C-1351DF5986D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2C5B426-9195-4DD6-84AF-5FB0861E9A2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C4EC8E3-A0EE-4F1C-86A2-12A7BDC43C0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85DB40-EBB9-460F-A09A-2811B75953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EDE288B-4D1E-4362-B783-D38FBF41269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06141EE-10B4-4353-987C-10A8C40246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3F3279E-1716-4DE1-BC85-25EE0B819EB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D5041E5-51CD-4F4C-9AD5-B1D7C3951FE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DA8ABD6-D2AD-4A8F-8188-AE9A4D695F4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7DC7FC6-B622-4D3F-B7C4-D7DEBAD7BD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6846F9B-CC4F-47CD-94C5-796780026C5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ED6CD83-4B3A-49D1-81B5-C2B2878F6A1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71E44E5-9283-4BC3-88C2-036A2E1BA41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6683BD8-803A-4F06-A95B-E4C76D1A5F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54DD81E-09C2-4A73-9661-70055279F26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のうち、大部分をインフラ資産が占めており、一部資産の老朽化が著しく進行している状態である。同級他団体と比してほぼ同程度の数値とで推移する見込みである。引き続き計画的な資産の修繕、改修及び更新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89F733D-6DF7-4E93-A8CA-DF989FC795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D7E4607-2E3E-4FDC-B466-62DA4A5DE6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3F78AFC-D613-4952-850C-5EF120F0B3B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86F807C-C17E-40BE-A74A-5426F04858D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A1D80DF-A9E3-467B-8C02-EA568D58C34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CF4D0BA6-74AD-4173-B24C-F88A1A53413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F80AC7A-B016-4C87-B225-A300D3E534E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DAB9581-B33C-4C92-9063-98F33D3D421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05F0273-8448-4852-A46E-4E2856CA26F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0565513-EE7C-405D-A174-FA18A490919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E84A7E9-592C-4B5B-AF36-C6301D36DD7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56FE179-AF86-4F01-B1F2-81FFBF0BDE8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4A206EC-1640-4CE7-AA63-B9EBDBDD9C9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9D3BCAE-70CD-4A72-AF92-4D04B7E764D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59A67E7-3127-4E8B-8F32-6736E187513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2C43D215-A6F4-4A21-A02F-1403C6B610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1CA08F4-4A9C-4414-86E6-ACFB3BBE4C4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649D1A4-8272-4200-A50B-8C74FF4184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64D63DC2-796D-4529-893F-00130C6B2A81}"/>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0443C4D8-8530-453C-ABA4-C52491C87BA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18FD145A-7093-4F36-9474-BA55606DD7CE}"/>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BAC42DC4-FCF5-45D1-AAF8-70390BBE4981}"/>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AB806C05-1D98-4BA3-8017-EABB44D7606B}"/>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CB1F6029-AAF3-467A-B5EF-D445F0176EA6}"/>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D1164D16-924F-4D78-AC06-828E322B7B41}"/>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84" name="フローチャート: 判断 83">
          <a:extLst>
            <a:ext uri="{FF2B5EF4-FFF2-40B4-BE49-F238E27FC236}">
              <a16:creationId xmlns:a16="http://schemas.microsoft.com/office/drawing/2014/main" id="{9D62EB49-EA97-4687-AA05-EF695595D878}"/>
            </a:ext>
          </a:extLst>
        </xdr:cNvPr>
        <xdr:cNvSpPr/>
      </xdr:nvSpPr>
      <xdr:spPr>
        <a:xfrm>
          <a:off x="400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5" name="フローチャート: 判断 84">
          <a:extLst>
            <a:ext uri="{FF2B5EF4-FFF2-40B4-BE49-F238E27FC236}">
              <a16:creationId xmlns:a16="http://schemas.microsoft.com/office/drawing/2014/main" id="{48B67449-8742-4F09-B952-714875039C48}"/>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86451</xdr:rowOff>
    </xdr:from>
    <xdr:to>
      <xdr:col>11</xdr:col>
      <xdr:colOff>187325</xdr:colOff>
      <xdr:row>32</xdr:row>
      <xdr:rowOff>16601</xdr:rowOff>
    </xdr:to>
    <xdr:sp macro="" textlink="">
      <xdr:nvSpPr>
        <xdr:cNvPr id="86" name="フローチャート: 判断 85">
          <a:extLst>
            <a:ext uri="{FF2B5EF4-FFF2-40B4-BE49-F238E27FC236}">
              <a16:creationId xmlns:a16="http://schemas.microsoft.com/office/drawing/2014/main" id="{A5A3AD49-E705-4AB5-96E7-B108B46BCF74}"/>
            </a:ext>
          </a:extLst>
        </xdr:cNvPr>
        <xdr:cNvSpPr/>
      </xdr:nvSpPr>
      <xdr:spPr>
        <a:xfrm>
          <a:off x="2476500" y="617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21681</xdr:rowOff>
    </xdr:from>
    <xdr:to>
      <xdr:col>7</xdr:col>
      <xdr:colOff>187325</xdr:colOff>
      <xdr:row>31</xdr:row>
      <xdr:rowOff>123281</xdr:rowOff>
    </xdr:to>
    <xdr:sp macro="" textlink="">
      <xdr:nvSpPr>
        <xdr:cNvPr id="87" name="フローチャート: 判断 86">
          <a:extLst>
            <a:ext uri="{FF2B5EF4-FFF2-40B4-BE49-F238E27FC236}">
              <a16:creationId xmlns:a16="http://schemas.microsoft.com/office/drawing/2014/main" id="{7FB91C2D-FD5C-422F-956C-226670E4FD5C}"/>
            </a:ext>
          </a:extLst>
        </xdr:cNvPr>
        <xdr:cNvSpPr/>
      </xdr:nvSpPr>
      <xdr:spPr>
        <a:xfrm>
          <a:off x="17145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3D95501-E90F-4D3A-8B8B-A74D59953B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95D3B25-70A4-4D11-9210-813CAA6B291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E96E501-4EA8-461A-A767-8B9E82F6071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21680BA-1C6E-4396-8D69-EE3AC9DF70F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A324EA1-DBA5-4325-877D-6D4BFC9643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93" name="楕円 92">
          <a:extLst>
            <a:ext uri="{FF2B5EF4-FFF2-40B4-BE49-F238E27FC236}">
              <a16:creationId xmlns:a16="http://schemas.microsoft.com/office/drawing/2014/main" id="{B5E5210E-8821-4EEA-8673-82AA85FD9745}"/>
            </a:ext>
          </a:extLst>
        </xdr:cNvPr>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94" name="有形固定資産減価償却率該当値テキスト">
          <a:extLst>
            <a:ext uri="{FF2B5EF4-FFF2-40B4-BE49-F238E27FC236}">
              <a16:creationId xmlns:a16="http://schemas.microsoft.com/office/drawing/2014/main" id="{4F79039B-301E-4189-846A-B260901C1E8D}"/>
            </a:ext>
          </a:extLst>
        </xdr:cNvPr>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95" name="楕円 94">
          <a:extLst>
            <a:ext uri="{FF2B5EF4-FFF2-40B4-BE49-F238E27FC236}">
              <a16:creationId xmlns:a16="http://schemas.microsoft.com/office/drawing/2014/main" id="{B114FE0E-C579-403D-9D3A-B80B98B06EBA}"/>
            </a:ext>
          </a:extLst>
        </xdr:cNvPr>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149588</xdr:rowOff>
    </xdr:from>
    <xdr:to>
      <xdr:col>23</xdr:col>
      <xdr:colOff>85725</xdr:colOff>
      <xdr:row>32</xdr:row>
      <xdr:rowOff>30571</xdr:rowOff>
    </xdr:to>
    <xdr:cxnSp macro="">
      <xdr:nvCxnSpPr>
        <xdr:cNvPr id="96" name="直線コネクタ 95">
          <a:extLst>
            <a:ext uri="{FF2B5EF4-FFF2-40B4-BE49-F238E27FC236}">
              <a16:creationId xmlns:a16="http://schemas.microsoft.com/office/drawing/2014/main" id="{67FF0CDA-2FD5-463C-8A86-9D42E2C35A9D}"/>
            </a:ext>
          </a:extLst>
        </xdr:cNvPr>
        <xdr:cNvCxnSpPr/>
      </xdr:nvCxnSpPr>
      <xdr:spPr>
        <a:xfrm>
          <a:off x="4051300" y="6236063"/>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7" name="楕円 96">
          <a:extLst>
            <a:ext uri="{FF2B5EF4-FFF2-40B4-BE49-F238E27FC236}">
              <a16:creationId xmlns:a16="http://schemas.microsoft.com/office/drawing/2014/main" id="{4A62F152-CE69-42AC-A635-74E708BDFC88}"/>
            </a:ext>
          </a:extLst>
        </xdr:cNvPr>
        <xdr:cNvSpPr/>
      </xdr:nvSpPr>
      <xdr:spPr>
        <a:xfrm>
          <a:off x="3238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149588</xdr:rowOff>
    </xdr:to>
    <xdr:cxnSp macro="">
      <xdr:nvCxnSpPr>
        <xdr:cNvPr id="98" name="直線コネクタ 97">
          <a:extLst>
            <a:ext uri="{FF2B5EF4-FFF2-40B4-BE49-F238E27FC236}">
              <a16:creationId xmlns:a16="http://schemas.microsoft.com/office/drawing/2014/main" id="{3F6FB05F-F3BA-4EBF-A7BB-E7351E679B11}"/>
            </a:ext>
          </a:extLst>
        </xdr:cNvPr>
        <xdr:cNvCxnSpPr/>
      </xdr:nvCxnSpPr>
      <xdr:spPr>
        <a:xfrm>
          <a:off x="3289300" y="620830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99" name="楕円 98">
          <a:extLst>
            <a:ext uri="{FF2B5EF4-FFF2-40B4-BE49-F238E27FC236}">
              <a16:creationId xmlns:a16="http://schemas.microsoft.com/office/drawing/2014/main" id="{3DEE5BC7-2D40-4C82-9477-1578C9B784EB}"/>
            </a:ext>
          </a:extLst>
        </xdr:cNvPr>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121829</xdr:rowOff>
    </xdr:to>
    <xdr:cxnSp macro="">
      <xdr:nvCxnSpPr>
        <xdr:cNvPr id="100" name="直線コネクタ 99">
          <a:extLst>
            <a:ext uri="{FF2B5EF4-FFF2-40B4-BE49-F238E27FC236}">
              <a16:creationId xmlns:a16="http://schemas.microsoft.com/office/drawing/2014/main" id="{43A2D3DD-C480-4EF1-A4A7-1AF548F7BEF7}"/>
            </a:ext>
          </a:extLst>
        </xdr:cNvPr>
        <xdr:cNvCxnSpPr/>
      </xdr:nvCxnSpPr>
      <xdr:spPr>
        <a:xfrm>
          <a:off x="2527300" y="615895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167186</xdr:rowOff>
    </xdr:from>
    <xdr:to>
      <xdr:col>7</xdr:col>
      <xdr:colOff>187325</xdr:colOff>
      <xdr:row>30</xdr:row>
      <xdr:rowOff>97336</xdr:rowOff>
    </xdr:to>
    <xdr:sp macro="" textlink="">
      <xdr:nvSpPr>
        <xdr:cNvPr id="101" name="楕円 100">
          <a:extLst>
            <a:ext uri="{FF2B5EF4-FFF2-40B4-BE49-F238E27FC236}">
              <a16:creationId xmlns:a16="http://schemas.microsoft.com/office/drawing/2014/main" id="{DC8951A0-73E1-4A47-8FE1-44DCA73820F3}"/>
            </a:ext>
          </a:extLst>
        </xdr:cNvPr>
        <xdr:cNvSpPr/>
      </xdr:nvSpPr>
      <xdr:spPr>
        <a:xfrm>
          <a:off x="1714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46536</xdr:rowOff>
    </xdr:from>
    <xdr:to>
      <xdr:col>11</xdr:col>
      <xdr:colOff>136525</xdr:colOff>
      <xdr:row>31</xdr:row>
      <xdr:rowOff>72481</xdr:rowOff>
    </xdr:to>
    <xdr:cxnSp macro="">
      <xdr:nvCxnSpPr>
        <xdr:cNvPr id="102" name="直線コネクタ 101">
          <a:extLst>
            <a:ext uri="{FF2B5EF4-FFF2-40B4-BE49-F238E27FC236}">
              <a16:creationId xmlns:a16="http://schemas.microsoft.com/office/drawing/2014/main" id="{62CECADD-D7CB-4983-AC85-07563D133AC2}"/>
            </a:ext>
          </a:extLst>
        </xdr:cNvPr>
        <xdr:cNvCxnSpPr/>
      </xdr:nvCxnSpPr>
      <xdr:spPr>
        <a:xfrm>
          <a:off x="1765300" y="5961561"/>
          <a:ext cx="762000" cy="1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103" name="n_1aveValue有形固定資産減価償却率">
          <a:extLst>
            <a:ext uri="{FF2B5EF4-FFF2-40B4-BE49-F238E27FC236}">
              <a16:creationId xmlns:a16="http://schemas.microsoft.com/office/drawing/2014/main" id="{9AC9AC75-8233-4151-8473-167D05637435}"/>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104" name="n_2aveValue有形固定資産減価償却率">
          <a:extLst>
            <a:ext uri="{FF2B5EF4-FFF2-40B4-BE49-F238E27FC236}">
              <a16:creationId xmlns:a16="http://schemas.microsoft.com/office/drawing/2014/main" id="{2664FB9C-0740-416A-8239-C3237DE00389}"/>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5" name="n_3aveValue有形固定資産減価償却率">
          <a:extLst>
            <a:ext uri="{FF2B5EF4-FFF2-40B4-BE49-F238E27FC236}">
              <a16:creationId xmlns:a16="http://schemas.microsoft.com/office/drawing/2014/main" id="{47DE8F13-BDEC-42F6-A25D-DA3C6D91A63B}"/>
            </a:ext>
          </a:extLst>
        </xdr:cNvPr>
        <xdr:cNvSpPr txBox="1"/>
      </xdr:nvSpPr>
      <xdr:spPr>
        <a:xfrm>
          <a:off x="2324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114408</xdr:rowOff>
    </xdr:from>
    <xdr:ext cx="405111" cy="259045"/>
    <xdr:sp macro="" textlink="">
      <xdr:nvSpPr>
        <xdr:cNvPr id="106" name="n_4aveValue有形固定資産減価償却率">
          <a:extLst>
            <a:ext uri="{FF2B5EF4-FFF2-40B4-BE49-F238E27FC236}">
              <a16:creationId xmlns:a16="http://schemas.microsoft.com/office/drawing/2014/main" id="{CE99E2CC-C349-458E-9A83-7112A24B448E}"/>
            </a:ext>
          </a:extLst>
        </xdr:cNvPr>
        <xdr:cNvSpPr txBox="1"/>
      </xdr:nvSpPr>
      <xdr:spPr>
        <a:xfrm>
          <a:off x="1562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45465</xdr:rowOff>
    </xdr:from>
    <xdr:ext cx="405111" cy="259045"/>
    <xdr:sp macro="" textlink="">
      <xdr:nvSpPr>
        <xdr:cNvPr id="107" name="n_1mainValue有形固定資産減価償却率">
          <a:extLst>
            <a:ext uri="{FF2B5EF4-FFF2-40B4-BE49-F238E27FC236}">
              <a16:creationId xmlns:a16="http://schemas.microsoft.com/office/drawing/2014/main" id="{486CCA12-7FC8-4EAC-BEF8-D0A7DB1605E4}"/>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17706</xdr:rowOff>
    </xdr:from>
    <xdr:ext cx="405111" cy="259045"/>
    <xdr:sp macro="" textlink="">
      <xdr:nvSpPr>
        <xdr:cNvPr id="108" name="n_2mainValue有形固定資産減価償却率">
          <a:extLst>
            <a:ext uri="{FF2B5EF4-FFF2-40B4-BE49-F238E27FC236}">
              <a16:creationId xmlns:a16="http://schemas.microsoft.com/office/drawing/2014/main" id="{5D1A3B56-9280-419C-8EB3-8A1877F3A7AC}"/>
            </a:ext>
          </a:extLst>
        </xdr:cNvPr>
        <xdr:cNvSpPr txBox="1"/>
      </xdr:nvSpPr>
      <xdr:spPr>
        <a:xfrm>
          <a:off x="30867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139808</xdr:rowOff>
    </xdr:from>
    <xdr:ext cx="405111" cy="259045"/>
    <xdr:sp macro="" textlink="">
      <xdr:nvSpPr>
        <xdr:cNvPr id="109" name="n_3mainValue有形固定資産減価償却率">
          <a:extLst>
            <a:ext uri="{FF2B5EF4-FFF2-40B4-BE49-F238E27FC236}">
              <a16:creationId xmlns:a16="http://schemas.microsoft.com/office/drawing/2014/main" id="{4D0496FA-6635-4622-A238-8BAF29D0C37D}"/>
            </a:ext>
          </a:extLst>
        </xdr:cNvPr>
        <xdr:cNvSpPr txBox="1"/>
      </xdr:nvSpPr>
      <xdr:spPr>
        <a:xfrm>
          <a:off x="2324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113863</xdr:rowOff>
    </xdr:from>
    <xdr:ext cx="405111" cy="259045"/>
    <xdr:sp macro="" textlink="">
      <xdr:nvSpPr>
        <xdr:cNvPr id="110" name="n_4mainValue有形固定資産減価償却率">
          <a:extLst>
            <a:ext uri="{FF2B5EF4-FFF2-40B4-BE49-F238E27FC236}">
              <a16:creationId xmlns:a16="http://schemas.microsoft.com/office/drawing/2014/main" id="{07A81204-35D1-424C-8083-F69D03B8801F}"/>
            </a:ext>
          </a:extLst>
        </xdr:cNvPr>
        <xdr:cNvSpPr txBox="1"/>
      </xdr:nvSpPr>
      <xdr:spPr>
        <a:xfrm>
          <a:off x="1562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3DA0801-CB84-499D-982A-FC0B3F7D364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6B6160C-F6C7-4224-BD5A-FA81DA018CD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11F5630-4DA8-4FA2-AC44-E26BF981BC3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0EA9266-3484-4B81-BB09-909840ED231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517EDC7-BB5E-4C33-82AE-68C8047F97F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05E1E9A-E9FE-4C3A-BB38-B81D1EBE37C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80087E2-626A-4716-9006-537F9AFA68C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DF1126D-241B-4B21-875B-1F3CD1BA40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8BA867A-A2B0-403E-B526-AB4FD9EE100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CA385A3-AF28-44E7-B157-4DEABE9F7D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1FC988E-0455-4778-9C84-F02E1DFB44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F0C2FC7-7701-4DEA-8ABC-B9034CC79A0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41811F2-2F59-4A58-BAC1-48683400E4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類似団体平均値の水準となっている。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26D6D3F-C056-4B43-9544-2BB2744CE8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5F35339-1B67-4DDA-A67C-9773E0783A2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41799B3-DD92-46E7-99C7-5FCB5089BA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357D29ED-64BC-4B27-BEF2-A63262B11BA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E653A1FB-D600-40D0-A252-9C560E50F9A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BD27863E-03FD-4C62-B45E-74213E5834E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B840CA2E-FB0E-49E6-8BC3-FD6C1F024F6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FD600B27-8C26-4B04-A1CD-7A32D484AC7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5638D574-C982-4AF8-A133-6CE2522F03F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746F18B2-8D4E-40B9-A4AD-48F02DB0699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532BE7C1-8F59-4971-AEED-D7BF6C35E5F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65F01B1E-FDDF-4FEF-B619-F5C95D7CF6B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6862B2EC-6C18-490D-9DE0-6314ED82134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19E2B91E-6135-4457-B345-6D144182106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5F42E946-0D4E-4D3B-97B3-2755D135650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50976F4-DBE2-4978-91AA-E5D5D7EB67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E8E91E33-FBE5-4EE9-9FEA-7F588D8BE59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F6BB93E9-338E-41E6-B29B-637FAAFE5E3A}"/>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FE8018A7-8582-41D8-95B5-D004FB986531}"/>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963A84C2-A695-438D-9A18-5CEE6785514E}"/>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B3713B34-1339-4AD7-9570-165C7908892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502CACA9-0485-44B1-9D4E-C3869FAABDD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46" name="債務償還比率平均値テキスト">
          <a:extLst>
            <a:ext uri="{FF2B5EF4-FFF2-40B4-BE49-F238E27FC236}">
              <a16:creationId xmlns:a16="http://schemas.microsoft.com/office/drawing/2014/main" id="{83A596B4-10E9-4892-A957-3CEC774AEEB5}"/>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4CBE0153-F117-4A34-ADD9-94CE5D777C9D}"/>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140816</xdr:rowOff>
    </xdr:from>
    <xdr:to>
      <xdr:col>72</xdr:col>
      <xdr:colOff>123825</xdr:colOff>
      <xdr:row>30</xdr:row>
      <xdr:rowOff>70966</xdr:rowOff>
    </xdr:to>
    <xdr:sp macro="" textlink="">
      <xdr:nvSpPr>
        <xdr:cNvPr id="148" name="フローチャート: 判断 147">
          <a:extLst>
            <a:ext uri="{FF2B5EF4-FFF2-40B4-BE49-F238E27FC236}">
              <a16:creationId xmlns:a16="http://schemas.microsoft.com/office/drawing/2014/main" id="{A663AD00-8898-4E25-8C4A-54512F4E71D7}"/>
            </a:ext>
          </a:extLst>
        </xdr:cNvPr>
        <xdr:cNvSpPr/>
      </xdr:nvSpPr>
      <xdr:spPr>
        <a:xfrm>
          <a:off x="14033500" y="58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25346</xdr:rowOff>
    </xdr:from>
    <xdr:to>
      <xdr:col>68</xdr:col>
      <xdr:colOff>123825</xdr:colOff>
      <xdr:row>30</xdr:row>
      <xdr:rowOff>126946</xdr:rowOff>
    </xdr:to>
    <xdr:sp macro="" textlink="">
      <xdr:nvSpPr>
        <xdr:cNvPr id="149" name="フローチャート: 判断 148">
          <a:extLst>
            <a:ext uri="{FF2B5EF4-FFF2-40B4-BE49-F238E27FC236}">
              <a16:creationId xmlns:a16="http://schemas.microsoft.com/office/drawing/2014/main" id="{897C8E4D-9C50-4A73-B134-7ABF55FCF659}"/>
            </a:ext>
          </a:extLst>
        </xdr:cNvPr>
        <xdr:cNvSpPr/>
      </xdr:nvSpPr>
      <xdr:spPr>
        <a:xfrm>
          <a:off x="13271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8999</xdr:rowOff>
    </xdr:from>
    <xdr:to>
      <xdr:col>64</xdr:col>
      <xdr:colOff>123825</xdr:colOff>
      <xdr:row>30</xdr:row>
      <xdr:rowOff>110599</xdr:rowOff>
    </xdr:to>
    <xdr:sp macro="" textlink="">
      <xdr:nvSpPr>
        <xdr:cNvPr id="150" name="フローチャート: 判断 149">
          <a:extLst>
            <a:ext uri="{FF2B5EF4-FFF2-40B4-BE49-F238E27FC236}">
              <a16:creationId xmlns:a16="http://schemas.microsoft.com/office/drawing/2014/main" id="{10A440E2-0931-4F69-AAC2-6AF052F6EB0A}"/>
            </a:ext>
          </a:extLst>
        </xdr:cNvPr>
        <xdr:cNvSpPr/>
      </xdr:nvSpPr>
      <xdr:spPr>
        <a:xfrm>
          <a:off x="12509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30743</xdr:rowOff>
    </xdr:from>
    <xdr:to>
      <xdr:col>60</xdr:col>
      <xdr:colOff>123825</xdr:colOff>
      <xdr:row>30</xdr:row>
      <xdr:rowOff>132343</xdr:rowOff>
    </xdr:to>
    <xdr:sp macro="" textlink="">
      <xdr:nvSpPr>
        <xdr:cNvPr id="151" name="フローチャート: 判断 150">
          <a:extLst>
            <a:ext uri="{FF2B5EF4-FFF2-40B4-BE49-F238E27FC236}">
              <a16:creationId xmlns:a16="http://schemas.microsoft.com/office/drawing/2014/main" id="{B7E12322-E7C1-4E27-A411-F8CCAF9956B6}"/>
            </a:ext>
          </a:extLst>
        </xdr:cNvPr>
        <xdr:cNvSpPr/>
      </xdr:nvSpPr>
      <xdr:spPr>
        <a:xfrm>
          <a:off x="11747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898C74B-24B4-412D-A466-51E7B7BAFA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FDF6242-28CD-4FBF-AA72-05697B047D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FFE665D-BB62-4A28-9EF6-462AB8CAD1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E5FBF393-7B23-4552-B3B2-A632D6E6C52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F07DCE6C-EC76-4664-9204-16265D96EFE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123390</xdr:rowOff>
    </xdr:from>
    <xdr:to>
      <xdr:col>76</xdr:col>
      <xdr:colOff>73025</xdr:colOff>
      <xdr:row>30</xdr:row>
      <xdr:rowOff>53540</xdr:rowOff>
    </xdr:to>
    <xdr:sp macro="" textlink="">
      <xdr:nvSpPr>
        <xdr:cNvPr id="157" name="楕円 156">
          <a:extLst>
            <a:ext uri="{FF2B5EF4-FFF2-40B4-BE49-F238E27FC236}">
              <a16:creationId xmlns:a16="http://schemas.microsoft.com/office/drawing/2014/main" id="{7A505A06-6B66-41D8-A772-C640AA466CF1}"/>
            </a:ext>
          </a:extLst>
        </xdr:cNvPr>
        <xdr:cNvSpPr/>
      </xdr:nvSpPr>
      <xdr:spPr>
        <a:xfrm>
          <a:off x="14744700" y="58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101817</xdr:rowOff>
    </xdr:from>
    <xdr:ext cx="469744" cy="259045"/>
    <xdr:sp macro="" textlink="">
      <xdr:nvSpPr>
        <xdr:cNvPr id="158" name="債務償還比率該当値テキスト">
          <a:extLst>
            <a:ext uri="{FF2B5EF4-FFF2-40B4-BE49-F238E27FC236}">
              <a16:creationId xmlns:a16="http://schemas.microsoft.com/office/drawing/2014/main" id="{D77B070A-0F31-4FE8-A501-A7FF6294C598}"/>
            </a:ext>
          </a:extLst>
        </xdr:cNvPr>
        <xdr:cNvSpPr txBox="1"/>
      </xdr:nvSpPr>
      <xdr:spPr>
        <a:xfrm>
          <a:off x="14846300" y="584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8228</xdr:rowOff>
    </xdr:from>
    <xdr:to>
      <xdr:col>72</xdr:col>
      <xdr:colOff>123825</xdr:colOff>
      <xdr:row>30</xdr:row>
      <xdr:rowOff>109828</xdr:rowOff>
    </xdr:to>
    <xdr:sp macro="" textlink="">
      <xdr:nvSpPr>
        <xdr:cNvPr id="159" name="楕円 158">
          <a:extLst>
            <a:ext uri="{FF2B5EF4-FFF2-40B4-BE49-F238E27FC236}">
              <a16:creationId xmlns:a16="http://schemas.microsoft.com/office/drawing/2014/main" id="{1326F37B-E447-4C5D-AE72-3BD3ADB96205}"/>
            </a:ext>
          </a:extLst>
        </xdr:cNvPr>
        <xdr:cNvSpPr/>
      </xdr:nvSpPr>
      <xdr:spPr>
        <a:xfrm>
          <a:off x="14033500" y="5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2740</xdr:rowOff>
    </xdr:from>
    <xdr:to>
      <xdr:col>76</xdr:col>
      <xdr:colOff>22225</xdr:colOff>
      <xdr:row>30</xdr:row>
      <xdr:rowOff>59028</xdr:rowOff>
    </xdr:to>
    <xdr:cxnSp macro="">
      <xdr:nvCxnSpPr>
        <xdr:cNvPr id="160" name="直線コネクタ 159">
          <a:extLst>
            <a:ext uri="{FF2B5EF4-FFF2-40B4-BE49-F238E27FC236}">
              <a16:creationId xmlns:a16="http://schemas.microsoft.com/office/drawing/2014/main" id="{E8F92C7A-D829-4370-A681-C2BF1C7602B2}"/>
            </a:ext>
          </a:extLst>
        </xdr:cNvPr>
        <xdr:cNvCxnSpPr/>
      </xdr:nvCxnSpPr>
      <xdr:spPr>
        <a:xfrm flipV="1">
          <a:off x="14084300" y="5917765"/>
          <a:ext cx="7112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13235</xdr:rowOff>
    </xdr:from>
    <xdr:to>
      <xdr:col>68</xdr:col>
      <xdr:colOff>123825</xdr:colOff>
      <xdr:row>32</xdr:row>
      <xdr:rowOff>114835</xdr:rowOff>
    </xdr:to>
    <xdr:sp macro="" textlink="">
      <xdr:nvSpPr>
        <xdr:cNvPr id="161" name="楕円 160">
          <a:extLst>
            <a:ext uri="{FF2B5EF4-FFF2-40B4-BE49-F238E27FC236}">
              <a16:creationId xmlns:a16="http://schemas.microsoft.com/office/drawing/2014/main" id="{3A60597C-EED4-4F28-AC43-47939263BCFB}"/>
            </a:ext>
          </a:extLst>
        </xdr:cNvPr>
        <xdr:cNvSpPr/>
      </xdr:nvSpPr>
      <xdr:spPr>
        <a:xfrm>
          <a:off x="13271500" y="62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59028</xdr:rowOff>
    </xdr:from>
    <xdr:to>
      <xdr:col>72</xdr:col>
      <xdr:colOff>73025</xdr:colOff>
      <xdr:row>32</xdr:row>
      <xdr:rowOff>64035</xdr:rowOff>
    </xdr:to>
    <xdr:cxnSp macro="">
      <xdr:nvCxnSpPr>
        <xdr:cNvPr id="162" name="直線コネクタ 161">
          <a:extLst>
            <a:ext uri="{FF2B5EF4-FFF2-40B4-BE49-F238E27FC236}">
              <a16:creationId xmlns:a16="http://schemas.microsoft.com/office/drawing/2014/main" id="{EE7BCCA9-F279-427B-BCB2-DCA7847A0DD7}"/>
            </a:ext>
          </a:extLst>
        </xdr:cNvPr>
        <xdr:cNvCxnSpPr/>
      </xdr:nvCxnSpPr>
      <xdr:spPr>
        <a:xfrm flipV="1">
          <a:off x="13322300" y="5974053"/>
          <a:ext cx="762000" cy="3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4681</xdr:rowOff>
    </xdr:from>
    <xdr:to>
      <xdr:col>64</xdr:col>
      <xdr:colOff>123825</xdr:colOff>
      <xdr:row>30</xdr:row>
      <xdr:rowOff>106281</xdr:rowOff>
    </xdr:to>
    <xdr:sp macro="" textlink="">
      <xdr:nvSpPr>
        <xdr:cNvPr id="163" name="楕円 162">
          <a:extLst>
            <a:ext uri="{FF2B5EF4-FFF2-40B4-BE49-F238E27FC236}">
              <a16:creationId xmlns:a16="http://schemas.microsoft.com/office/drawing/2014/main" id="{F587652A-0E2D-43F1-BDBD-3BD564A4E06B}"/>
            </a:ext>
          </a:extLst>
        </xdr:cNvPr>
        <xdr:cNvSpPr/>
      </xdr:nvSpPr>
      <xdr:spPr>
        <a:xfrm>
          <a:off x="12509500" y="5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55481</xdr:rowOff>
    </xdr:from>
    <xdr:to>
      <xdr:col>68</xdr:col>
      <xdr:colOff>73025</xdr:colOff>
      <xdr:row>32</xdr:row>
      <xdr:rowOff>64035</xdr:rowOff>
    </xdr:to>
    <xdr:cxnSp macro="">
      <xdr:nvCxnSpPr>
        <xdr:cNvPr id="164" name="直線コネクタ 163">
          <a:extLst>
            <a:ext uri="{FF2B5EF4-FFF2-40B4-BE49-F238E27FC236}">
              <a16:creationId xmlns:a16="http://schemas.microsoft.com/office/drawing/2014/main" id="{80FB0AE9-07C7-42AC-95D4-6530DD61CABC}"/>
            </a:ext>
          </a:extLst>
        </xdr:cNvPr>
        <xdr:cNvCxnSpPr/>
      </xdr:nvCxnSpPr>
      <xdr:spPr>
        <a:xfrm>
          <a:off x="12560300" y="5970506"/>
          <a:ext cx="762000" cy="3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104421</xdr:rowOff>
    </xdr:from>
    <xdr:to>
      <xdr:col>60</xdr:col>
      <xdr:colOff>123825</xdr:colOff>
      <xdr:row>30</xdr:row>
      <xdr:rowOff>34571</xdr:rowOff>
    </xdr:to>
    <xdr:sp macro="" textlink="">
      <xdr:nvSpPr>
        <xdr:cNvPr id="165" name="楕円 164">
          <a:extLst>
            <a:ext uri="{FF2B5EF4-FFF2-40B4-BE49-F238E27FC236}">
              <a16:creationId xmlns:a16="http://schemas.microsoft.com/office/drawing/2014/main" id="{4D409395-319D-4E65-A923-DD5E6014C754}"/>
            </a:ext>
          </a:extLst>
        </xdr:cNvPr>
        <xdr:cNvSpPr/>
      </xdr:nvSpPr>
      <xdr:spPr>
        <a:xfrm>
          <a:off x="11747500" y="58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155221</xdr:rowOff>
    </xdr:from>
    <xdr:to>
      <xdr:col>64</xdr:col>
      <xdr:colOff>73025</xdr:colOff>
      <xdr:row>30</xdr:row>
      <xdr:rowOff>55481</xdr:rowOff>
    </xdr:to>
    <xdr:cxnSp macro="">
      <xdr:nvCxnSpPr>
        <xdr:cNvPr id="166" name="直線コネクタ 165">
          <a:extLst>
            <a:ext uri="{FF2B5EF4-FFF2-40B4-BE49-F238E27FC236}">
              <a16:creationId xmlns:a16="http://schemas.microsoft.com/office/drawing/2014/main" id="{6371D79C-20A5-49F3-89B1-3E35425ACFFB}"/>
            </a:ext>
          </a:extLst>
        </xdr:cNvPr>
        <xdr:cNvCxnSpPr/>
      </xdr:nvCxnSpPr>
      <xdr:spPr>
        <a:xfrm>
          <a:off x="11798300" y="5898796"/>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87493</xdr:rowOff>
    </xdr:from>
    <xdr:ext cx="469744" cy="259045"/>
    <xdr:sp macro="" textlink="">
      <xdr:nvSpPr>
        <xdr:cNvPr id="167" name="n_1aveValue債務償還比率">
          <a:extLst>
            <a:ext uri="{FF2B5EF4-FFF2-40B4-BE49-F238E27FC236}">
              <a16:creationId xmlns:a16="http://schemas.microsoft.com/office/drawing/2014/main" id="{C82C197D-73DD-4174-89C8-93C7001DEEDC}"/>
            </a:ext>
          </a:extLst>
        </xdr:cNvPr>
        <xdr:cNvSpPr txBox="1"/>
      </xdr:nvSpPr>
      <xdr:spPr>
        <a:xfrm>
          <a:off x="13836727" y="56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143473</xdr:rowOff>
    </xdr:from>
    <xdr:ext cx="469744" cy="259045"/>
    <xdr:sp macro="" textlink="">
      <xdr:nvSpPr>
        <xdr:cNvPr id="168" name="n_2aveValue債務償還比率">
          <a:extLst>
            <a:ext uri="{FF2B5EF4-FFF2-40B4-BE49-F238E27FC236}">
              <a16:creationId xmlns:a16="http://schemas.microsoft.com/office/drawing/2014/main" id="{DAF38267-2A7C-46AD-9545-0BE5E833F857}"/>
            </a:ext>
          </a:extLst>
        </xdr:cNvPr>
        <xdr:cNvSpPr txBox="1"/>
      </xdr:nvSpPr>
      <xdr:spPr>
        <a:xfrm>
          <a:off x="130874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101726</xdr:rowOff>
    </xdr:from>
    <xdr:ext cx="469744" cy="259045"/>
    <xdr:sp macro="" textlink="">
      <xdr:nvSpPr>
        <xdr:cNvPr id="169" name="n_3aveValue債務償還比率">
          <a:extLst>
            <a:ext uri="{FF2B5EF4-FFF2-40B4-BE49-F238E27FC236}">
              <a16:creationId xmlns:a16="http://schemas.microsoft.com/office/drawing/2014/main" id="{75EBCD94-5A76-4272-9277-0B983FE3883D}"/>
            </a:ext>
          </a:extLst>
        </xdr:cNvPr>
        <xdr:cNvSpPr txBox="1"/>
      </xdr:nvSpPr>
      <xdr:spPr>
        <a:xfrm>
          <a:off x="12325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123470</xdr:rowOff>
    </xdr:from>
    <xdr:ext cx="469744" cy="259045"/>
    <xdr:sp macro="" textlink="">
      <xdr:nvSpPr>
        <xdr:cNvPr id="170" name="n_4aveValue債務償還比率">
          <a:extLst>
            <a:ext uri="{FF2B5EF4-FFF2-40B4-BE49-F238E27FC236}">
              <a16:creationId xmlns:a16="http://schemas.microsoft.com/office/drawing/2014/main" id="{23D2E316-B1DD-4ACF-96AE-E4F968AB6104}"/>
            </a:ext>
          </a:extLst>
        </xdr:cNvPr>
        <xdr:cNvSpPr txBox="1"/>
      </xdr:nvSpPr>
      <xdr:spPr>
        <a:xfrm>
          <a:off x="11563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100955</xdr:rowOff>
    </xdr:from>
    <xdr:ext cx="469744" cy="259045"/>
    <xdr:sp macro="" textlink="">
      <xdr:nvSpPr>
        <xdr:cNvPr id="171" name="n_1mainValue債務償還比率">
          <a:extLst>
            <a:ext uri="{FF2B5EF4-FFF2-40B4-BE49-F238E27FC236}">
              <a16:creationId xmlns:a16="http://schemas.microsoft.com/office/drawing/2014/main" id="{29033129-B50D-4DF0-91F3-D9AECF147704}"/>
            </a:ext>
          </a:extLst>
        </xdr:cNvPr>
        <xdr:cNvSpPr txBox="1"/>
      </xdr:nvSpPr>
      <xdr:spPr>
        <a:xfrm>
          <a:off x="13836727" y="60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105962</xdr:rowOff>
    </xdr:from>
    <xdr:ext cx="469744" cy="259045"/>
    <xdr:sp macro="" textlink="">
      <xdr:nvSpPr>
        <xdr:cNvPr id="172" name="n_2mainValue債務償還比率">
          <a:extLst>
            <a:ext uri="{FF2B5EF4-FFF2-40B4-BE49-F238E27FC236}">
              <a16:creationId xmlns:a16="http://schemas.microsoft.com/office/drawing/2014/main" id="{B00A7439-F05E-444A-9B77-0E65A405219A}"/>
            </a:ext>
          </a:extLst>
        </xdr:cNvPr>
        <xdr:cNvSpPr txBox="1"/>
      </xdr:nvSpPr>
      <xdr:spPr>
        <a:xfrm>
          <a:off x="13087427" y="63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122808</xdr:rowOff>
    </xdr:from>
    <xdr:ext cx="469744" cy="259045"/>
    <xdr:sp macro="" textlink="">
      <xdr:nvSpPr>
        <xdr:cNvPr id="173" name="n_3mainValue債務償還比率">
          <a:extLst>
            <a:ext uri="{FF2B5EF4-FFF2-40B4-BE49-F238E27FC236}">
              <a16:creationId xmlns:a16="http://schemas.microsoft.com/office/drawing/2014/main" id="{EB37DD42-D4E9-4A91-90BE-0CA8192CCEC6}"/>
            </a:ext>
          </a:extLst>
        </xdr:cNvPr>
        <xdr:cNvSpPr txBox="1"/>
      </xdr:nvSpPr>
      <xdr:spPr>
        <a:xfrm>
          <a:off x="12325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51098</xdr:rowOff>
    </xdr:from>
    <xdr:ext cx="469744" cy="259045"/>
    <xdr:sp macro="" textlink="">
      <xdr:nvSpPr>
        <xdr:cNvPr id="174" name="n_4mainValue債務償還比率">
          <a:extLst>
            <a:ext uri="{FF2B5EF4-FFF2-40B4-BE49-F238E27FC236}">
              <a16:creationId xmlns:a16="http://schemas.microsoft.com/office/drawing/2014/main" id="{0EFED7A6-D8DF-4336-BA0B-4E2BAB60BDBE}"/>
            </a:ext>
          </a:extLst>
        </xdr:cNvPr>
        <xdr:cNvSpPr txBox="1"/>
      </xdr:nvSpPr>
      <xdr:spPr>
        <a:xfrm>
          <a:off x="11563427" y="56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FD09AF7C-5ACD-43A2-848D-ED7C1FCDD7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8719D1DB-A665-4642-9AFF-5A7592BAFF5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AEDB963E-E338-41A6-9307-F05FBCFF951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A034562E-17AD-4053-9867-708B07CA706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41A10383-0B1D-42D4-828C-F3A0DB75F8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4C8BC005-740D-46D3-A10E-E3A0E3DC03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940B8A-ABE7-47AA-950C-3016F03408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FFD301-9B15-486F-9D3C-6A85FC7DA2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BB7793-0E09-4E1B-AF6F-B1CAD16D80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13CC9D-128E-4DA4-9559-C506E17C23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87D19B-9422-4AF4-BB03-8E3E6E6CE7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A8531F-5E83-4D04-A066-30C935E91A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A284F8-E4A0-48C6-B147-E003211866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451856-3930-49D0-95D2-16D9985549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049869-2065-40CD-9B16-1FD43423AA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01D37A-1F69-44AC-9889-D7B4B1D468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F0905F-BDF2-4C45-A0C2-78C6030CE6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B27007-24AD-4197-968F-8114DC39FE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26D7BA-976B-4865-B477-8A0BB17247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E1D07E-AAC5-4CE4-B5B9-0287FC9881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EF73BB-D207-4B07-9F58-0708B8E56C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919D2E-88DB-49AB-9335-9FA781F1EEC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E7DEAA-C563-453C-9C0F-D70B38EBB9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04D175-545F-4484-92A0-5BFC15ED36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586E4C-77E9-414F-80D3-20CB174D22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44FC53-99F8-4444-8145-CCF411B089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71EDC9-BFB6-421A-8ECA-A98AAF2AB7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A90EB3-84DA-4D3E-B2D9-F4E9E288F3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95E3EF-AA19-4171-8700-4EBEAA38D3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BF1083-AD64-4244-85AB-8C1A5BC4CB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7722A8-88EB-4C5B-85A7-CEBE14F85C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FB6E5E-A9A3-4A36-ACAD-C187378FDE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FD32B1-CF55-4D52-8E9A-8EEB5F93E7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768C83-8D10-4691-82FF-A37548B31A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D59F7D-9D27-4296-AB29-FD3EB30B99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C0E1CB-9791-4228-8AD4-D16E19C572E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8162BB-B8C9-4A5A-A1BD-A24588A886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41D2EA-1C93-44E8-9BEA-0D2F0DB66E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829A087-5780-4A0F-8B24-6502686DA4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0FB4F3-E8B0-4F1E-A3A8-E1F6FDCDAA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8871DD-D27F-4949-9755-B2353FF6B1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34437C-4437-4888-AD7A-4ECEACC24F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456408-4A6A-4DE0-8EEE-B854D2870F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A0B986-0975-415F-9FF1-8D4B31C83D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2B7A0B-11C8-42C7-8CF7-062E881963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C23532-E4B3-4015-95FB-34150B8D35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DD77FE-B101-48C1-8941-0BE5F474A7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CFB27AE-6840-4717-9B73-62B07FCFB8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F96C6E7-86E1-4BFF-ABC1-4BFB30FE2C0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BC2619B-C1CB-42DD-B678-592FADCCB1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FA1274F-3C64-4D87-A5CC-36DC618F03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89456F3-DD52-4C09-B40C-53A185B0C49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443CF75-CB0C-4B18-AAA3-C7AB5C69F07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307BA63-8E9F-4E7D-AF5B-CF1F9B5776B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09CB69F-E29A-47CF-925C-3FA69F233B3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F2FA5E3-D6AE-4A8C-B329-F9B63AAAF16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2673E01-FA68-4C4A-AA50-876671B23FF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7AF202-50AD-4CD5-A5A5-991E32D293B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DB1CD46-37DC-4024-8C15-E00B0AD501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DD3054A-508F-48C8-804D-B677806CED0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8BD1DE5-C185-4F70-B228-145A34D04F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F393D2F6-1765-439D-88CC-69C70E042FAD}"/>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557E5618-00A6-4B71-9E9B-8D9CBC43B4C4}"/>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B2F2D3C3-B056-4A2F-A00A-50763036D3A4}"/>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845F516-F710-405A-97F9-328A42E9B252}"/>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79925BF-766E-4E4F-89D4-6FCCAAD4068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511474DC-63B7-4BD9-9E53-08FBC62E15DD}"/>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42AB8F5B-F8B8-4CA0-8B6F-DED2D0386313}"/>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36B8FF6B-5443-4B86-B9E7-FB3453FC7DEC}"/>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85B5A01F-060A-4C79-AE0F-EA35719411F9}"/>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807FEF7A-5D7A-4D33-BB5D-5A6C1FF61AC2}"/>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98309DC-5548-4CCF-A49C-62BB257F58F4}"/>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12429B-166C-4C46-B71C-AFAFE80AE0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A9DAAD-187A-4CF1-B0BC-4C1AF68525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6BAF5E-9881-4389-A2E3-3D502615F8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965A07A-A664-4A4B-BCF0-14DB8E0D4A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B993F9-A11F-4137-8DCF-766776653DE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3" name="楕円 72">
          <a:extLst>
            <a:ext uri="{FF2B5EF4-FFF2-40B4-BE49-F238E27FC236}">
              <a16:creationId xmlns:a16="http://schemas.microsoft.com/office/drawing/2014/main" id="{4F2F901B-75A4-470B-92B3-B538FC10B371}"/>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28353FDF-3B92-43E7-919A-5A69B0B75D52}"/>
            </a:ext>
          </a:extLst>
        </xdr:cNvPr>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5" name="楕円 74">
          <a:extLst>
            <a:ext uri="{FF2B5EF4-FFF2-40B4-BE49-F238E27FC236}">
              <a16:creationId xmlns:a16="http://schemas.microsoft.com/office/drawing/2014/main" id="{ACD54FC1-A396-4E10-BBF0-FA9CCD9FEBE0}"/>
            </a:ext>
          </a:extLst>
        </xdr:cNvPr>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xdr:rowOff>
    </xdr:from>
    <xdr:to>
      <xdr:col>24</xdr:col>
      <xdr:colOff>63500</xdr:colOff>
      <xdr:row>38</xdr:row>
      <xdr:rowOff>41910</xdr:rowOff>
    </xdr:to>
    <xdr:cxnSp macro="">
      <xdr:nvCxnSpPr>
        <xdr:cNvPr id="76" name="直線コネクタ 75">
          <a:extLst>
            <a:ext uri="{FF2B5EF4-FFF2-40B4-BE49-F238E27FC236}">
              <a16:creationId xmlns:a16="http://schemas.microsoft.com/office/drawing/2014/main" id="{7268607D-7ADE-4938-BAB3-0B2963B1AC15}"/>
            </a:ext>
          </a:extLst>
        </xdr:cNvPr>
        <xdr:cNvCxnSpPr/>
      </xdr:nvCxnSpPr>
      <xdr:spPr>
        <a:xfrm>
          <a:off x="3797300" y="6518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a:extLst>
            <a:ext uri="{FF2B5EF4-FFF2-40B4-BE49-F238E27FC236}">
              <a16:creationId xmlns:a16="http://schemas.microsoft.com/office/drawing/2014/main" id="{B302C02A-63ED-4588-A75E-6CAC27D97BF2}"/>
            </a:ext>
          </a:extLst>
        </xdr:cNvPr>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38</xdr:row>
      <xdr:rowOff>3810</xdr:rowOff>
    </xdr:to>
    <xdr:cxnSp macro="">
      <xdr:nvCxnSpPr>
        <xdr:cNvPr id="78" name="直線コネクタ 77">
          <a:extLst>
            <a:ext uri="{FF2B5EF4-FFF2-40B4-BE49-F238E27FC236}">
              <a16:creationId xmlns:a16="http://schemas.microsoft.com/office/drawing/2014/main" id="{5F8352B1-8CE2-4A04-952F-7E4E0D6DAE33}"/>
            </a:ext>
          </a:extLst>
        </xdr:cNvPr>
        <xdr:cNvCxnSpPr/>
      </xdr:nvCxnSpPr>
      <xdr:spPr>
        <a:xfrm>
          <a:off x="2908300" y="64674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34925</xdr:rowOff>
    </xdr:from>
    <xdr:to>
      <xdr:col>10</xdr:col>
      <xdr:colOff>165100</xdr:colOff>
      <xdr:row>37</xdr:row>
      <xdr:rowOff>136525</xdr:rowOff>
    </xdr:to>
    <xdr:sp macro="" textlink="">
      <xdr:nvSpPr>
        <xdr:cNvPr id="79" name="楕円 78">
          <a:extLst>
            <a:ext uri="{FF2B5EF4-FFF2-40B4-BE49-F238E27FC236}">
              <a16:creationId xmlns:a16="http://schemas.microsoft.com/office/drawing/2014/main" id="{9E740794-DE89-459D-9A7B-0B390270F027}"/>
            </a:ext>
          </a:extLst>
        </xdr:cNvPr>
        <xdr:cNvSpPr/>
      </xdr:nvSpPr>
      <xdr:spPr>
        <a:xfrm>
          <a:off x="196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37</xdr:row>
      <xdr:rowOff>123825</xdr:rowOff>
    </xdr:to>
    <xdr:cxnSp macro="">
      <xdr:nvCxnSpPr>
        <xdr:cNvPr id="80" name="直線コネクタ 79">
          <a:extLst>
            <a:ext uri="{FF2B5EF4-FFF2-40B4-BE49-F238E27FC236}">
              <a16:creationId xmlns:a16="http://schemas.microsoft.com/office/drawing/2014/main" id="{1B899AA4-AA1F-4757-A1D7-1A2D7D1849FB}"/>
            </a:ext>
          </a:extLst>
        </xdr:cNvPr>
        <xdr:cNvCxnSpPr/>
      </xdr:nvCxnSpPr>
      <xdr:spPr>
        <a:xfrm>
          <a:off x="2019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EA9616D3-2C26-48F4-9910-17B687FB74A8}"/>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85725</xdr:rowOff>
    </xdr:to>
    <xdr:cxnSp macro="">
      <xdr:nvCxnSpPr>
        <xdr:cNvPr id="82" name="直線コネクタ 81">
          <a:extLst>
            <a:ext uri="{FF2B5EF4-FFF2-40B4-BE49-F238E27FC236}">
              <a16:creationId xmlns:a16="http://schemas.microsoft.com/office/drawing/2014/main" id="{6717058C-2950-408A-AEF2-A96F31AE8523}"/>
            </a:ext>
          </a:extLst>
        </xdr:cNvPr>
        <xdr:cNvCxnSpPr/>
      </xdr:nvCxnSpPr>
      <xdr:spPr>
        <a:xfrm>
          <a:off x="1130300" y="6366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0AD81331-3620-4A81-846E-26B37A841A07}"/>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F4DE48F3-1BAB-4719-A9C3-8D94F146DFCD}"/>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8D170FF7-1BD7-4680-848B-3252F4A28A69}"/>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24410637-E61B-4C72-9E5B-5A782921FE72}"/>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1D34D12A-D9FA-45AC-8BBD-696408694151}"/>
            </a:ext>
          </a:extLst>
        </xdr:cNvPr>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8" name="n_2mainValue【道路】&#10;有形固定資産減価償却率">
          <a:extLst>
            <a:ext uri="{FF2B5EF4-FFF2-40B4-BE49-F238E27FC236}">
              <a16:creationId xmlns:a16="http://schemas.microsoft.com/office/drawing/2014/main" id="{5DCC241E-10A0-474A-BC44-2E3E91278D12}"/>
            </a:ext>
          </a:extLst>
        </xdr:cNvPr>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9" name="n_3mainValue【道路】&#10;有形固定資産減価償却率">
          <a:extLst>
            <a:ext uri="{FF2B5EF4-FFF2-40B4-BE49-F238E27FC236}">
              <a16:creationId xmlns:a16="http://schemas.microsoft.com/office/drawing/2014/main" id="{B2439113-C328-4DD5-87B1-E1C2CC82CB18}"/>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AFD51CD-97B5-44F9-99DF-B0F72775EC26}"/>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8747811-B858-4A9A-B4AA-5603929DE7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EFD4E22-85C0-47F7-9FBB-82F437F4E7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6031199-1011-4617-AC72-90CB2D72DA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F205B20-EA72-4A9B-A39D-51D44C062A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F457716-F308-4B28-BB31-4DBDCB4B9F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32F243E-7B2C-4656-A362-7FB5A38DEBA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55AA1D8-F8A3-481F-BE31-9E2B04855E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DF202E1-9B01-44B6-93E9-6D983A7AFC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6E2EB79-A7F0-4A32-A847-D57C22962BA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831648A-5322-4B34-B241-11D5E8AF96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A5393BC-2062-4A19-A299-BCA979145FB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053627C-F177-4A1D-A070-C8E84AE7A8F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D0D7216-D774-4D95-9866-4F6719A14E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F1721C9-F259-49D5-92DB-482190A2EFC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E7936A6-9942-40A5-BA40-F6E29FCC89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28FDE89A-1583-4949-84C9-F97519EFAB4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9419A0F-913F-4240-9A01-A84B9B35EB7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F08E81E6-426F-4191-AA26-0AB60CD539D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7AB6643-5D61-41A4-AF46-22467366C08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41AE0FA-0B06-49AB-A42A-01199F79C85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3016057-4DF5-46B0-BB5A-841AD14658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893C286-1C51-46D9-9D06-3BAC0DB2063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25DAD8A-4DDE-436A-9B3C-BAFA53FC08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66ADC49F-1D86-46D7-8019-D92CF8B48992}"/>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C46AF79-9F57-4CB2-A928-F3D25D476D7B}"/>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442387FE-38CA-4C49-84C0-6B29BDF32387}"/>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44C88C1-6790-41D9-9F91-D0F10BAED3F1}"/>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AAEDDF06-874F-4ACC-8562-BF702046C0ED}"/>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B8FC6825-4513-4434-BFC6-760FBA68B127}"/>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36C2F50B-7999-4AFF-B403-CADCA1D01E54}"/>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69283</xdr:rowOff>
    </xdr:from>
    <xdr:to>
      <xdr:col>50</xdr:col>
      <xdr:colOff>165100</xdr:colOff>
      <xdr:row>40</xdr:row>
      <xdr:rowOff>170883</xdr:rowOff>
    </xdr:to>
    <xdr:sp macro="" textlink="">
      <xdr:nvSpPr>
        <xdr:cNvPr id="121" name="フローチャート: 判断 120">
          <a:extLst>
            <a:ext uri="{FF2B5EF4-FFF2-40B4-BE49-F238E27FC236}">
              <a16:creationId xmlns:a16="http://schemas.microsoft.com/office/drawing/2014/main" id="{6A55D672-B29C-4E68-92A0-61DE7003CED1}"/>
            </a:ext>
          </a:extLst>
        </xdr:cNvPr>
        <xdr:cNvSpPr/>
      </xdr:nvSpPr>
      <xdr:spPr>
        <a:xfrm>
          <a:off x="9588500" y="692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22" name="フローチャート: 判断 121">
          <a:extLst>
            <a:ext uri="{FF2B5EF4-FFF2-40B4-BE49-F238E27FC236}">
              <a16:creationId xmlns:a16="http://schemas.microsoft.com/office/drawing/2014/main" id="{C99247C7-3BF7-4F9C-B335-A51A2C49AAD4}"/>
            </a:ext>
          </a:extLst>
        </xdr:cNvPr>
        <xdr:cNvSpPr/>
      </xdr:nvSpPr>
      <xdr:spPr>
        <a:xfrm>
          <a:off x="8699500" y="694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3" name="フローチャート: 判断 122">
          <a:extLst>
            <a:ext uri="{FF2B5EF4-FFF2-40B4-BE49-F238E27FC236}">
              <a16:creationId xmlns:a16="http://schemas.microsoft.com/office/drawing/2014/main" id="{866EA6DE-9C8D-4785-8A47-9EA66B096D24}"/>
            </a:ext>
          </a:extLst>
        </xdr:cNvPr>
        <xdr:cNvSpPr/>
      </xdr:nvSpPr>
      <xdr:spPr>
        <a:xfrm>
          <a:off x="7810500" y="695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4" name="フローチャート: 判断 123">
          <a:extLst>
            <a:ext uri="{FF2B5EF4-FFF2-40B4-BE49-F238E27FC236}">
              <a16:creationId xmlns:a16="http://schemas.microsoft.com/office/drawing/2014/main" id="{80BC9D4D-6F97-4AA0-9A9B-B62E5FDEE35A}"/>
            </a:ext>
          </a:extLst>
        </xdr:cNvPr>
        <xdr:cNvSpPr/>
      </xdr:nvSpPr>
      <xdr:spPr>
        <a:xfrm>
          <a:off x="6921500" y="69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48D6C61-2ACC-4144-B9AB-AAF08D799A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9A7EC93-7416-4A6B-A4E1-493679130E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1F9323-AC58-41D6-97BC-A0D625C37A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7D5EB2-59C1-4A25-BF81-9C530C2389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1EA989B-C11B-466E-923E-CF549F7282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99985</xdr:rowOff>
    </xdr:from>
    <xdr:to>
      <xdr:col>55</xdr:col>
      <xdr:colOff>50800</xdr:colOff>
      <xdr:row>41</xdr:row>
      <xdr:rowOff>30135</xdr:rowOff>
    </xdr:to>
    <xdr:sp macro="" textlink="">
      <xdr:nvSpPr>
        <xdr:cNvPr id="130" name="楕円 129">
          <a:extLst>
            <a:ext uri="{FF2B5EF4-FFF2-40B4-BE49-F238E27FC236}">
              <a16:creationId xmlns:a16="http://schemas.microsoft.com/office/drawing/2014/main" id="{883334BF-1E5A-4159-B5AE-1CEAA197AA89}"/>
            </a:ext>
          </a:extLst>
        </xdr:cNvPr>
        <xdr:cNvSpPr/>
      </xdr:nvSpPr>
      <xdr:spPr>
        <a:xfrm>
          <a:off x="10426700" y="69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78412</xdr:rowOff>
    </xdr:from>
    <xdr:ext cx="534377" cy="259045"/>
    <xdr:sp macro="" textlink="">
      <xdr:nvSpPr>
        <xdr:cNvPr id="131" name="【道路】&#10;一人当たり延長該当値テキスト">
          <a:extLst>
            <a:ext uri="{FF2B5EF4-FFF2-40B4-BE49-F238E27FC236}">
              <a16:creationId xmlns:a16="http://schemas.microsoft.com/office/drawing/2014/main" id="{578D03D4-AAB2-4EFB-A9EB-48901E448303}"/>
            </a:ext>
          </a:extLst>
        </xdr:cNvPr>
        <xdr:cNvSpPr txBox="1"/>
      </xdr:nvSpPr>
      <xdr:spPr>
        <a:xfrm>
          <a:off x="10515600" y="6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105601</xdr:rowOff>
    </xdr:from>
    <xdr:to>
      <xdr:col>50</xdr:col>
      <xdr:colOff>165100</xdr:colOff>
      <xdr:row>41</xdr:row>
      <xdr:rowOff>35751</xdr:rowOff>
    </xdr:to>
    <xdr:sp macro="" textlink="">
      <xdr:nvSpPr>
        <xdr:cNvPr id="132" name="楕円 131">
          <a:extLst>
            <a:ext uri="{FF2B5EF4-FFF2-40B4-BE49-F238E27FC236}">
              <a16:creationId xmlns:a16="http://schemas.microsoft.com/office/drawing/2014/main" id="{0276DB6D-2816-45D0-A26A-E602925DB08F}"/>
            </a:ext>
          </a:extLst>
        </xdr:cNvPr>
        <xdr:cNvSpPr/>
      </xdr:nvSpPr>
      <xdr:spPr>
        <a:xfrm>
          <a:off x="9588500" y="69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150785</xdr:rowOff>
    </xdr:from>
    <xdr:to>
      <xdr:col>55</xdr:col>
      <xdr:colOff>0</xdr:colOff>
      <xdr:row>40</xdr:row>
      <xdr:rowOff>156401</xdr:rowOff>
    </xdr:to>
    <xdr:cxnSp macro="">
      <xdr:nvCxnSpPr>
        <xdr:cNvPr id="133" name="直線コネクタ 132">
          <a:extLst>
            <a:ext uri="{FF2B5EF4-FFF2-40B4-BE49-F238E27FC236}">
              <a16:creationId xmlns:a16="http://schemas.microsoft.com/office/drawing/2014/main" id="{2049DF72-F27A-4E2E-836C-014AC2151FA7}"/>
            </a:ext>
          </a:extLst>
        </xdr:cNvPr>
        <xdr:cNvCxnSpPr/>
      </xdr:nvCxnSpPr>
      <xdr:spPr>
        <a:xfrm flipV="1">
          <a:off x="9639300" y="7008785"/>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109220</xdr:rowOff>
    </xdr:from>
    <xdr:to>
      <xdr:col>46</xdr:col>
      <xdr:colOff>38100</xdr:colOff>
      <xdr:row>41</xdr:row>
      <xdr:rowOff>39370</xdr:rowOff>
    </xdr:to>
    <xdr:sp macro="" textlink="">
      <xdr:nvSpPr>
        <xdr:cNvPr id="134" name="楕円 133">
          <a:extLst>
            <a:ext uri="{FF2B5EF4-FFF2-40B4-BE49-F238E27FC236}">
              <a16:creationId xmlns:a16="http://schemas.microsoft.com/office/drawing/2014/main" id="{EE950708-AB3D-49A4-8324-0DF6D1A2126C}"/>
            </a:ext>
          </a:extLst>
        </xdr:cNvPr>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156401</xdr:rowOff>
    </xdr:from>
    <xdr:to>
      <xdr:col>50</xdr:col>
      <xdr:colOff>114300</xdr:colOff>
      <xdr:row>40</xdr:row>
      <xdr:rowOff>160020</xdr:rowOff>
    </xdr:to>
    <xdr:cxnSp macro="">
      <xdr:nvCxnSpPr>
        <xdr:cNvPr id="135" name="直線コネクタ 134">
          <a:extLst>
            <a:ext uri="{FF2B5EF4-FFF2-40B4-BE49-F238E27FC236}">
              <a16:creationId xmlns:a16="http://schemas.microsoft.com/office/drawing/2014/main" id="{1C78FC7C-2E08-48DB-9009-41B436A4407B}"/>
            </a:ext>
          </a:extLst>
        </xdr:cNvPr>
        <xdr:cNvCxnSpPr/>
      </xdr:nvCxnSpPr>
      <xdr:spPr>
        <a:xfrm flipV="1">
          <a:off x="8750300" y="70144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111742</xdr:rowOff>
    </xdr:from>
    <xdr:to>
      <xdr:col>41</xdr:col>
      <xdr:colOff>101600</xdr:colOff>
      <xdr:row>41</xdr:row>
      <xdr:rowOff>41892</xdr:rowOff>
    </xdr:to>
    <xdr:sp macro="" textlink="">
      <xdr:nvSpPr>
        <xdr:cNvPr id="136" name="楕円 135">
          <a:extLst>
            <a:ext uri="{FF2B5EF4-FFF2-40B4-BE49-F238E27FC236}">
              <a16:creationId xmlns:a16="http://schemas.microsoft.com/office/drawing/2014/main" id="{CED4B7CF-DDAA-47C0-B3C5-6BAC9930772B}"/>
            </a:ext>
          </a:extLst>
        </xdr:cNvPr>
        <xdr:cNvSpPr/>
      </xdr:nvSpPr>
      <xdr:spPr>
        <a:xfrm>
          <a:off x="7810500" y="69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160020</xdr:rowOff>
    </xdr:from>
    <xdr:to>
      <xdr:col>45</xdr:col>
      <xdr:colOff>177800</xdr:colOff>
      <xdr:row>40</xdr:row>
      <xdr:rowOff>162542</xdr:rowOff>
    </xdr:to>
    <xdr:cxnSp macro="">
      <xdr:nvCxnSpPr>
        <xdr:cNvPr id="137" name="直線コネクタ 136">
          <a:extLst>
            <a:ext uri="{FF2B5EF4-FFF2-40B4-BE49-F238E27FC236}">
              <a16:creationId xmlns:a16="http://schemas.microsoft.com/office/drawing/2014/main" id="{4FCDD991-DE2A-4DA4-9B92-651689D75A91}"/>
            </a:ext>
          </a:extLst>
        </xdr:cNvPr>
        <xdr:cNvCxnSpPr/>
      </xdr:nvCxnSpPr>
      <xdr:spPr>
        <a:xfrm flipV="1">
          <a:off x="7861300" y="7018020"/>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116946</xdr:rowOff>
    </xdr:from>
    <xdr:to>
      <xdr:col>36</xdr:col>
      <xdr:colOff>165100</xdr:colOff>
      <xdr:row>41</xdr:row>
      <xdr:rowOff>47096</xdr:rowOff>
    </xdr:to>
    <xdr:sp macro="" textlink="">
      <xdr:nvSpPr>
        <xdr:cNvPr id="138" name="楕円 137">
          <a:extLst>
            <a:ext uri="{FF2B5EF4-FFF2-40B4-BE49-F238E27FC236}">
              <a16:creationId xmlns:a16="http://schemas.microsoft.com/office/drawing/2014/main" id="{99A1ACF3-06BF-4353-BE7F-4958CC6ECA1C}"/>
            </a:ext>
          </a:extLst>
        </xdr:cNvPr>
        <xdr:cNvSpPr/>
      </xdr:nvSpPr>
      <xdr:spPr>
        <a:xfrm>
          <a:off x="6921500" y="69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162542</xdr:rowOff>
    </xdr:from>
    <xdr:to>
      <xdr:col>41</xdr:col>
      <xdr:colOff>50800</xdr:colOff>
      <xdr:row>40</xdr:row>
      <xdr:rowOff>167746</xdr:rowOff>
    </xdr:to>
    <xdr:cxnSp macro="">
      <xdr:nvCxnSpPr>
        <xdr:cNvPr id="139" name="直線コネクタ 138">
          <a:extLst>
            <a:ext uri="{FF2B5EF4-FFF2-40B4-BE49-F238E27FC236}">
              <a16:creationId xmlns:a16="http://schemas.microsoft.com/office/drawing/2014/main" id="{8EFE93BD-641E-4E17-A67F-C4927441DE45}"/>
            </a:ext>
          </a:extLst>
        </xdr:cNvPr>
        <xdr:cNvCxnSpPr/>
      </xdr:nvCxnSpPr>
      <xdr:spPr>
        <a:xfrm flipV="1">
          <a:off x="6972300" y="7020542"/>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15960</xdr:rowOff>
    </xdr:from>
    <xdr:ext cx="534377" cy="259045"/>
    <xdr:sp macro="" textlink="">
      <xdr:nvSpPr>
        <xdr:cNvPr id="140" name="n_1aveValue【道路】&#10;一人当たり延長">
          <a:extLst>
            <a:ext uri="{FF2B5EF4-FFF2-40B4-BE49-F238E27FC236}">
              <a16:creationId xmlns:a16="http://schemas.microsoft.com/office/drawing/2014/main" id="{04567D5F-52BF-4F0F-A413-06EF933097F1}"/>
            </a:ext>
          </a:extLst>
        </xdr:cNvPr>
        <xdr:cNvSpPr txBox="1"/>
      </xdr:nvSpPr>
      <xdr:spPr>
        <a:xfrm>
          <a:off x="9359411" y="67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36580</xdr:rowOff>
    </xdr:from>
    <xdr:ext cx="534377" cy="259045"/>
    <xdr:sp macro="" textlink="">
      <xdr:nvSpPr>
        <xdr:cNvPr id="141" name="n_2aveValue【道路】&#10;一人当たり延長">
          <a:extLst>
            <a:ext uri="{FF2B5EF4-FFF2-40B4-BE49-F238E27FC236}">
              <a16:creationId xmlns:a16="http://schemas.microsoft.com/office/drawing/2014/main" id="{B1C66CC3-75B1-4E76-86D8-CA8BA360F8F3}"/>
            </a:ext>
          </a:extLst>
        </xdr:cNvPr>
        <xdr:cNvSpPr txBox="1"/>
      </xdr:nvSpPr>
      <xdr:spPr>
        <a:xfrm>
          <a:off x="8483111" y="67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47439</xdr:rowOff>
    </xdr:from>
    <xdr:ext cx="534377" cy="259045"/>
    <xdr:sp macro="" textlink="">
      <xdr:nvSpPr>
        <xdr:cNvPr id="142" name="n_3aveValue【道路】&#10;一人当たり延長">
          <a:extLst>
            <a:ext uri="{FF2B5EF4-FFF2-40B4-BE49-F238E27FC236}">
              <a16:creationId xmlns:a16="http://schemas.microsoft.com/office/drawing/2014/main" id="{CFAD8C80-052B-4484-B3C4-DF7C8088F6D7}"/>
            </a:ext>
          </a:extLst>
        </xdr:cNvPr>
        <xdr:cNvSpPr txBox="1"/>
      </xdr:nvSpPr>
      <xdr:spPr>
        <a:xfrm>
          <a:off x="7594111" y="67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39232</xdr:rowOff>
    </xdr:from>
    <xdr:ext cx="534377" cy="259045"/>
    <xdr:sp macro="" textlink="">
      <xdr:nvSpPr>
        <xdr:cNvPr id="143" name="n_4aveValue【道路】&#10;一人当たり延長">
          <a:extLst>
            <a:ext uri="{FF2B5EF4-FFF2-40B4-BE49-F238E27FC236}">
              <a16:creationId xmlns:a16="http://schemas.microsoft.com/office/drawing/2014/main" id="{D5B5F6D4-D04D-4DEF-8C5C-B04740F656C3}"/>
            </a:ext>
          </a:extLst>
        </xdr:cNvPr>
        <xdr:cNvSpPr txBox="1"/>
      </xdr:nvSpPr>
      <xdr:spPr>
        <a:xfrm>
          <a:off x="6705111" y="67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26878</xdr:rowOff>
    </xdr:from>
    <xdr:ext cx="534377" cy="259045"/>
    <xdr:sp macro="" textlink="">
      <xdr:nvSpPr>
        <xdr:cNvPr id="144" name="n_1mainValue【道路】&#10;一人当たり延長">
          <a:extLst>
            <a:ext uri="{FF2B5EF4-FFF2-40B4-BE49-F238E27FC236}">
              <a16:creationId xmlns:a16="http://schemas.microsoft.com/office/drawing/2014/main" id="{5D400E9F-D8CA-4F62-B2B5-B2D5A112552C}"/>
            </a:ext>
          </a:extLst>
        </xdr:cNvPr>
        <xdr:cNvSpPr txBox="1"/>
      </xdr:nvSpPr>
      <xdr:spPr>
        <a:xfrm>
          <a:off x="9359411" y="70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30497</xdr:rowOff>
    </xdr:from>
    <xdr:ext cx="534377" cy="259045"/>
    <xdr:sp macro="" textlink="">
      <xdr:nvSpPr>
        <xdr:cNvPr id="145" name="n_2mainValue【道路】&#10;一人当たり延長">
          <a:extLst>
            <a:ext uri="{FF2B5EF4-FFF2-40B4-BE49-F238E27FC236}">
              <a16:creationId xmlns:a16="http://schemas.microsoft.com/office/drawing/2014/main" id="{CCEAA4F3-3927-4A0F-AD61-10838AA9688E}"/>
            </a:ext>
          </a:extLst>
        </xdr:cNvPr>
        <xdr:cNvSpPr txBox="1"/>
      </xdr:nvSpPr>
      <xdr:spPr>
        <a:xfrm>
          <a:off x="8483111" y="70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33019</xdr:rowOff>
    </xdr:from>
    <xdr:ext cx="534377" cy="259045"/>
    <xdr:sp macro="" textlink="">
      <xdr:nvSpPr>
        <xdr:cNvPr id="146" name="n_3mainValue【道路】&#10;一人当たり延長">
          <a:extLst>
            <a:ext uri="{FF2B5EF4-FFF2-40B4-BE49-F238E27FC236}">
              <a16:creationId xmlns:a16="http://schemas.microsoft.com/office/drawing/2014/main" id="{8683B31C-BC3D-448C-8AB0-AB0B11CAF198}"/>
            </a:ext>
          </a:extLst>
        </xdr:cNvPr>
        <xdr:cNvSpPr txBox="1"/>
      </xdr:nvSpPr>
      <xdr:spPr>
        <a:xfrm>
          <a:off x="7594111" y="70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38223</xdr:rowOff>
    </xdr:from>
    <xdr:ext cx="534377" cy="259045"/>
    <xdr:sp macro="" textlink="">
      <xdr:nvSpPr>
        <xdr:cNvPr id="147" name="n_4mainValue【道路】&#10;一人当たり延長">
          <a:extLst>
            <a:ext uri="{FF2B5EF4-FFF2-40B4-BE49-F238E27FC236}">
              <a16:creationId xmlns:a16="http://schemas.microsoft.com/office/drawing/2014/main" id="{612E8422-A97F-4F7D-BF9A-F1CD44FCF7C4}"/>
            </a:ext>
          </a:extLst>
        </xdr:cNvPr>
        <xdr:cNvSpPr txBox="1"/>
      </xdr:nvSpPr>
      <xdr:spPr>
        <a:xfrm>
          <a:off x="6705111" y="70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2CC7BB1-7A4C-4506-B53E-9D966885CD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3A449B-281D-4192-97EA-373D5DF3AC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12949B6-F65A-4E25-BAF6-84235D64E9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E8AC887-A3EC-4FAF-87AE-A24386E0A6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3421DC8-09B5-4B6A-A706-4ED81FF76E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A23FED6-F19A-4247-98A7-B23B2C6F77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72EBB10-DDEB-49AB-9353-9DF7F026F9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1273D09-7456-4C67-8EA9-8B8D9FA0D5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251D002-0E97-4113-BCD3-280398D7C9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013BFD5-C619-47B3-B52E-2C790FBD1C1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DA56E8B-92D9-43FF-B7E3-55B1625405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FCB6244-5045-4E02-95DF-F6E361D4961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6BE9E44-B8A1-4292-9463-00851184F7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BAD7C8A-2E82-41B3-B165-162BB9A019A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62C6D16-ADCB-49F1-B2BE-7E9B942F5B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2DCABC3-CE59-4503-9C37-C7213F0569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70CBC608-25C5-441D-97F8-5B14DEDB6C4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35DAC1E-C550-48F6-8520-C54101CDBBC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7D643A0-3E5A-4F10-9BF9-0838BFD31A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95443256-0729-4B80-935E-45CED84657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17D476C-44BD-4AFF-9E7B-9E1B4F49ADB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AEF6F92-ED2E-463F-9E97-9D707E46D92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641C3F6-80DC-4353-9CB4-213C4769F12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AA91C07-D79D-4530-8CAC-4167781011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1C6330A-8B8D-478E-9576-F4FC26B222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6D0F86D1-07C2-4ADA-BBCF-84EF47C4254D}"/>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3B99D84-9D64-4BBF-8F2D-4ADDABBDBD56}"/>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2FF9FA8F-D0A0-419D-9CEF-FF3F398B76A5}"/>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5337B4C-C551-449D-8885-D1A82024FC64}"/>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60340F75-3403-401E-90BF-D0DECD328D98}"/>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8D5D1C8D-BE8C-4195-9D6B-05B4FDB52F54}"/>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812E0630-38C8-4F3D-8449-0B429EAB3F36}"/>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0" name="フローチャート: 判断 179">
          <a:extLst>
            <a:ext uri="{FF2B5EF4-FFF2-40B4-BE49-F238E27FC236}">
              <a16:creationId xmlns:a16="http://schemas.microsoft.com/office/drawing/2014/main" id="{9F5F79C8-A31D-42FF-A986-59F505A9AE15}"/>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1" name="フローチャート: 判断 180">
          <a:extLst>
            <a:ext uri="{FF2B5EF4-FFF2-40B4-BE49-F238E27FC236}">
              <a16:creationId xmlns:a16="http://schemas.microsoft.com/office/drawing/2014/main" id="{5BF5F35C-C6E0-4E03-B005-9AF4FC6BEE67}"/>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2" name="フローチャート: 判断 181">
          <a:extLst>
            <a:ext uri="{FF2B5EF4-FFF2-40B4-BE49-F238E27FC236}">
              <a16:creationId xmlns:a16="http://schemas.microsoft.com/office/drawing/2014/main" id="{524AA4A5-938A-4335-97C3-6D54375B23AB}"/>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3" name="フローチャート: 判断 182">
          <a:extLst>
            <a:ext uri="{FF2B5EF4-FFF2-40B4-BE49-F238E27FC236}">
              <a16:creationId xmlns:a16="http://schemas.microsoft.com/office/drawing/2014/main" id="{33E96F8E-1D19-4F0D-8A66-387AF9CB82A6}"/>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E68A4A5-4EA6-46C9-9897-B6EC1D7B9D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54A3BEE-446E-4904-97E4-5124C54306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13CFF9-1405-4882-B32A-5516F23136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DAF6E44-FF50-44F2-8E88-16B921953E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44EF0FF-21BE-4558-BE9F-2A32AD992E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9" name="楕円 188">
          <a:extLst>
            <a:ext uri="{FF2B5EF4-FFF2-40B4-BE49-F238E27FC236}">
              <a16:creationId xmlns:a16="http://schemas.microsoft.com/office/drawing/2014/main" id="{1BBA1AC5-9119-461B-98CB-3DD569FBD812}"/>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A368F6E-F4B2-4FE2-903E-47A6B5145AE7}"/>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1" name="楕円 190">
          <a:extLst>
            <a:ext uri="{FF2B5EF4-FFF2-40B4-BE49-F238E27FC236}">
              <a16:creationId xmlns:a16="http://schemas.microsoft.com/office/drawing/2014/main" id="{51D6FE21-8444-4ED0-8C79-642D580A4967}"/>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127363</xdr:rowOff>
    </xdr:to>
    <xdr:cxnSp macro="">
      <xdr:nvCxnSpPr>
        <xdr:cNvPr id="192" name="直線コネクタ 191">
          <a:extLst>
            <a:ext uri="{FF2B5EF4-FFF2-40B4-BE49-F238E27FC236}">
              <a16:creationId xmlns:a16="http://schemas.microsoft.com/office/drawing/2014/main" id="{03FE0E52-6D9F-4E7E-938E-562889C69E11}"/>
            </a:ext>
          </a:extLst>
        </xdr:cNvPr>
        <xdr:cNvCxnSpPr/>
      </xdr:nvCxnSpPr>
      <xdr:spPr>
        <a:xfrm>
          <a:off x="3797300" y="105727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19413</xdr:rowOff>
    </xdr:from>
    <xdr:to>
      <xdr:col>15</xdr:col>
      <xdr:colOff>101600</xdr:colOff>
      <xdr:row>61</xdr:row>
      <xdr:rowOff>121013</xdr:rowOff>
    </xdr:to>
    <xdr:sp macro="" textlink="">
      <xdr:nvSpPr>
        <xdr:cNvPr id="193" name="楕円 192">
          <a:extLst>
            <a:ext uri="{FF2B5EF4-FFF2-40B4-BE49-F238E27FC236}">
              <a16:creationId xmlns:a16="http://schemas.microsoft.com/office/drawing/2014/main" id="{A682BB1A-3DCD-4837-AC86-AF01432D54B4}"/>
            </a:ext>
          </a:extLst>
        </xdr:cNvPr>
        <xdr:cNvSpPr/>
      </xdr:nvSpPr>
      <xdr:spPr>
        <a:xfrm>
          <a:off x="2857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114300</xdr:rowOff>
    </xdr:to>
    <xdr:cxnSp macro="">
      <xdr:nvCxnSpPr>
        <xdr:cNvPr id="194" name="直線コネクタ 193">
          <a:extLst>
            <a:ext uri="{FF2B5EF4-FFF2-40B4-BE49-F238E27FC236}">
              <a16:creationId xmlns:a16="http://schemas.microsoft.com/office/drawing/2014/main" id="{03E85136-6A20-4229-8B14-DC53472DFB1E}"/>
            </a:ext>
          </a:extLst>
        </xdr:cNvPr>
        <xdr:cNvCxnSpPr/>
      </xdr:nvCxnSpPr>
      <xdr:spPr>
        <a:xfrm>
          <a:off x="2908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5" name="楕円 194">
          <a:extLst>
            <a:ext uri="{FF2B5EF4-FFF2-40B4-BE49-F238E27FC236}">
              <a16:creationId xmlns:a16="http://schemas.microsoft.com/office/drawing/2014/main" id="{32C1ED5A-5294-4D77-967C-71E255431D2D}"/>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70213</xdr:rowOff>
    </xdr:to>
    <xdr:cxnSp macro="">
      <xdr:nvCxnSpPr>
        <xdr:cNvPr id="196" name="直線コネクタ 195">
          <a:extLst>
            <a:ext uri="{FF2B5EF4-FFF2-40B4-BE49-F238E27FC236}">
              <a16:creationId xmlns:a16="http://schemas.microsoft.com/office/drawing/2014/main" id="{6AD13826-EBBE-479C-B4B5-225717BD59B8}"/>
            </a:ext>
          </a:extLst>
        </xdr:cNvPr>
        <xdr:cNvCxnSpPr/>
      </xdr:nvCxnSpPr>
      <xdr:spPr>
        <a:xfrm>
          <a:off x="2019300" y="1050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7" name="楕円 196">
          <a:extLst>
            <a:ext uri="{FF2B5EF4-FFF2-40B4-BE49-F238E27FC236}">
              <a16:creationId xmlns:a16="http://schemas.microsoft.com/office/drawing/2014/main" id="{D26022B1-E438-4BC2-A60B-623224FAE564}"/>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42454</xdr:rowOff>
    </xdr:to>
    <xdr:cxnSp macro="">
      <xdr:nvCxnSpPr>
        <xdr:cNvPr id="198" name="直線コネクタ 197">
          <a:extLst>
            <a:ext uri="{FF2B5EF4-FFF2-40B4-BE49-F238E27FC236}">
              <a16:creationId xmlns:a16="http://schemas.microsoft.com/office/drawing/2014/main" id="{DF079EAA-0607-4638-BF25-405F3102245F}"/>
            </a:ext>
          </a:extLst>
        </xdr:cNvPr>
        <xdr:cNvCxnSpPr/>
      </xdr:nvCxnSpPr>
      <xdr:spPr>
        <a:xfrm>
          <a:off x="1130300" y="1047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7222FC6-0AFD-4531-AD53-A53BE604F01D}"/>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5FF85D4-C768-4A17-BFD9-CE86D486B7F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6391D66-36A6-4016-B8A8-8DED7F7C21A5}"/>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27A2677-0710-4271-A8F3-89EA1C2BF1A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16AA2B7-E0E6-443D-A9EB-483C5A656DE3}"/>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112140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3A92B3B-EF09-424E-8FBF-B2C665ABEBEB}"/>
            </a:ext>
          </a:extLst>
        </xdr:cNvPr>
        <xdr:cNvSpPr txBox="1"/>
      </xdr:nvSpPr>
      <xdr:spPr>
        <a:xfrm>
          <a:off x="2705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769234A-A6FD-4CD3-9FCD-1610A37AF4F6}"/>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16E783F-6ECE-415F-AABA-C5E50C951582}"/>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57A9D3C-9739-4437-B5F5-33E2F99692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CF1FD93-1B60-421C-98F2-AC36D7951B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4387683-46AD-4F3B-AE1C-3E1295060C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3C9B5A9-F88A-47F0-B376-D132CCBE109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7A67667-9FD9-4559-8068-16457B7CAB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144310F-AC87-4A85-9A8B-EE0CD1BF233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B4E175F-E575-4EBF-84D9-ECB547B197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7BA914D-019F-44FD-B9D1-3E517A411A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EF2F5BC-43B1-4BBD-8C38-16A232787E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38A2D79-8053-44E1-B0DA-57EBBE4F42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4B86DC5-AC84-46BC-AD06-0D019D906A7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467E10D8-4676-4180-910F-F3E00506E03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108A4EA-FB8C-4DA1-82F2-A81CD76050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740C6F9-A7D3-4911-8931-8F0B8EAEAEE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B6DAF68-5259-4B1C-878E-AE0228BDA97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5AA81DF-7ED7-4599-9930-9B7099324D1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4949ED7-BDE6-4655-9D06-3D08C63DAE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F561F676-AF0B-49D8-BD5A-4C722D10533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13855FB-6F7F-4E56-8BED-5AD3249C35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2F4FF4BB-196D-4204-865F-FF5FDC4341A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EB9BA9B-5360-4FA4-A2A1-966C986215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4A02A05-9ABA-4C98-BB10-4E94612AE5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47A8FD9-C7BA-44B4-B629-67AF2A7810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C49A7C87-B62D-4426-9D5E-51EF2FBD57CE}"/>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F8415721-D729-4118-BE9D-867802868858}"/>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4062CD34-811F-4083-BC59-29AF467E5135}"/>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D1189B53-714D-41A0-9F6C-E3FC4360D8A7}"/>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73D865F3-1491-44B1-93D8-F281503670C5}"/>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12A8396-9183-49B5-8E4E-8213FFA15095}"/>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5B812A04-87F5-46F6-A96D-2312256844A5}"/>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145066</xdr:rowOff>
    </xdr:from>
    <xdr:to>
      <xdr:col>50</xdr:col>
      <xdr:colOff>165100</xdr:colOff>
      <xdr:row>63</xdr:row>
      <xdr:rowOff>75216</xdr:rowOff>
    </xdr:to>
    <xdr:sp macro="" textlink="">
      <xdr:nvSpPr>
        <xdr:cNvPr id="237" name="フローチャート: 判断 236">
          <a:extLst>
            <a:ext uri="{FF2B5EF4-FFF2-40B4-BE49-F238E27FC236}">
              <a16:creationId xmlns:a16="http://schemas.microsoft.com/office/drawing/2014/main" id="{5AADE7E7-5447-4524-BED5-EAC014253B1D}"/>
            </a:ext>
          </a:extLst>
        </xdr:cNvPr>
        <xdr:cNvSpPr/>
      </xdr:nvSpPr>
      <xdr:spPr>
        <a:xfrm>
          <a:off x="9588500" y="1077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163831</xdr:rowOff>
    </xdr:from>
    <xdr:to>
      <xdr:col>46</xdr:col>
      <xdr:colOff>38100</xdr:colOff>
      <xdr:row>63</xdr:row>
      <xdr:rowOff>93981</xdr:rowOff>
    </xdr:to>
    <xdr:sp macro="" textlink="">
      <xdr:nvSpPr>
        <xdr:cNvPr id="238" name="フローチャート: 判断 237">
          <a:extLst>
            <a:ext uri="{FF2B5EF4-FFF2-40B4-BE49-F238E27FC236}">
              <a16:creationId xmlns:a16="http://schemas.microsoft.com/office/drawing/2014/main" id="{57626AAE-2D06-4FCA-9BB5-29804E227993}"/>
            </a:ext>
          </a:extLst>
        </xdr:cNvPr>
        <xdr:cNvSpPr/>
      </xdr:nvSpPr>
      <xdr:spPr>
        <a:xfrm>
          <a:off x="8699500" y="1079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18704</xdr:rowOff>
    </xdr:from>
    <xdr:to>
      <xdr:col>41</xdr:col>
      <xdr:colOff>101600</xdr:colOff>
      <xdr:row>63</xdr:row>
      <xdr:rowOff>120304</xdr:rowOff>
    </xdr:to>
    <xdr:sp macro="" textlink="">
      <xdr:nvSpPr>
        <xdr:cNvPr id="239" name="フローチャート: 判断 238">
          <a:extLst>
            <a:ext uri="{FF2B5EF4-FFF2-40B4-BE49-F238E27FC236}">
              <a16:creationId xmlns:a16="http://schemas.microsoft.com/office/drawing/2014/main" id="{C19AFFAE-DE45-4D98-9383-66F2175FE2A9}"/>
            </a:ext>
          </a:extLst>
        </xdr:cNvPr>
        <xdr:cNvSpPr/>
      </xdr:nvSpPr>
      <xdr:spPr>
        <a:xfrm>
          <a:off x="7810500" y="108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161140</xdr:rowOff>
    </xdr:from>
    <xdr:to>
      <xdr:col>36</xdr:col>
      <xdr:colOff>165100</xdr:colOff>
      <xdr:row>63</xdr:row>
      <xdr:rowOff>91290</xdr:rowOff>
    </xdr:to>
    <xdr:sp macro="" textlink="">
      <xdr:nvSpPr>
        <xdr:cNvPr id="240" name="フローチャート: 判断 239">
          <a:extLst>
            <a:ext uri="{FF2B5EF4-FFF2-40B4-BE49-F238E27FC236}">
              <a16:creationId xmlns:a16="http://schemas.microsoft.com/office/drawing/2014/main" id="{4A5145BE-C9D5-40C5-9789-D580ADA91566}"/>
            </a:ext>
          </a:extLst>
        </xdr:cNvPr>
        <xdr:cNvSpPr/>
      </xdr:nvSpPr>
      <xdr:spPr>
        <a:xfrm>
          <a:off x="6921500" y="107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DC0348-9C29-4753-AA5B-29ED574013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151B8D-FD6C-40CB-995D-CF715EA067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E84F8F-A7F4-469E-9450-36DF07FB78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95F9E83-D057-428C-8B72-839FFDD770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4F11A68-3D6B-4CB2-92B7-4BA8A5B7F4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152413</xdr:rowOff>
    </xdr:from>
    <xdr:to>
      <xdr:col>55</xdr:col>
      <xdr:colOff>50800</xdr:colOff>
      <xdr:row>63</xdr:row>
      <xdr:rowOff>82563</xdr:rowOff>
    </xdr:to>
    <xdr:sp macro="" textlink="">
      <xdr:nvSpPr>
        <xdr:cNvPr id="246" name="楕円 245">
          <a:extLst>
            <a:ext uri="{FF2B5EF4-FFF2-40B4-BE49-F238E27FC236}">
              <a16:creationId xmlns:a16="http://schemas.microsoft.com/office/drawing/2014/main" id="{3C23B1AC-9AC9-48DF-B990-BE796459F9D5}"/>
            </a:ext>
          </a:extLst>
        </xdr:cNvPr>
        <xdr:cNvSpPr/>
      </xdr:nvSpPr>
      <xdr:spPr>
        <a:xfrm>
          <a:off x="10426700" y="107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3840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858CC67-8670-4A27-B21E-3CA706B08FB3}"/>
            </a:ext>
          </a:extLst>
        </xdr:cNvPr>
        <xdr:cNvSpPr txBox="1"/>
      </xdr:nvSpPr>
      <xdr:spPr>
        <a:xfrm>
          <a:off x="10515600" y="1063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160909</xdr:rowOff>
    </xdr:from>
    <xdr:to>
      <xdr:col>50</xdr:col>
      <xdr:colOff>165100</xdr:colOff>
      <xdr:row>63</xdr:row>
      <xdr:rowOff>91059</xdr:rowOff>
    </xdr:to>
    <xdr:sp macro="" textlink="">
      <xdr:nvSpPr>
        <xdr:cNvPr id="248" name="楕円 247">
          <a:extLst>
            <a:ext uri="{FF2B5EF4-FFF2-40B4-BE49-F238E27FC236}">
              <a16:creationId xmlns:a16="http://schemas.microsoft.com/office/drawing/2014/main" id="{19079A1F-1353-471C-BF9B-01D99A939D67}"/>
            </a:ext>
          </a:extLst>
        </xdr:cNvPr>
        <xdr:cNvSpPr/>
      </xdr:nvSpPr>
      <xdr:spPr>
        <a:xfrm>
          <a:off x="9588500" y="107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31763</xdr:rowOff>
    </xdr:from>
    <xdr:to>
      <xdr:col>55</xdr:col>
      <xdr:colOff>0</xdr:colOff>
      <xdr:row>63</xdr:row>
      <xdr:rowOff>40259</xdr:rowOff>
    </xdr:to>
    <xdr:cxnSp macro="">
      <xdr:nvCxnSpPr>
        <xdr:cNvPr id="249" name="直線コネクタ 248">
          <a:extLst>
            <a:ext uri="{FF2B5EF4-FFF2-40B4-BE49-F238E27FC236}">
              <a16:creationId xmlns:a16="http://schemas.microsoft.com/office/drawing/2014/main" id="{DB416E04-186B-4D9E-ACEE-95524272AEAD}"/>
            </a:ext>
          </a:extLst>
        </xdr:cNvPr>
        <xdr:cNvCxnSpPr/>
      </xdr:nvCxnSpPr>
      <xdr:spPr>
        <a:xfrm flipV="1">
          <a:off x="9639300" y="10833113"/>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161075</xdr:rowOff>
    </xdr:from>
    <xdr:to>
      <xdr:col>46</xdr:col>
      <xdr:colOff>38100</xdr:colOff>
      <xdr:row>63</xdr:row>
      <xdr:rowOff>91225</xdr:rowOff>
    </xdr:to>
    <xdr:sp macro="" textlink="">
      <xdr:nvSpPr>
        <xdr:cNvPr id="250" name="楕円 249">
          <a:extLst>
            <a:ext uri="{FF2B5EF4-FFF2-40B4-BE49-F238E27FC236}">
              <a16:creationId xmlns:a16="http://schemas.microsoft.com/office/drawing/2014/main" id="{263383C1-A57B-4E9B-A2DE-E1F64A8BE144}"/>
            </a:ext>
          </a:extLst>
        </xdr:cNvPr>
        <xdr:cNvSpPr/>
      </xdr:nvSpPr>
      <xdr:spPr>
        <a:xfrm>
          <a:off x="8699500" y="107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40259</xdr:rowOff>
    </xdr:from>
    <xdr:to>
      <xdr:col>50</xdr:col>
      <xdr:colOff>114300</xdr:colOff>
      <xdr:row>63</xdr:row>
      <xdr:rowOff>40425</xdr:rowOff>
    </xdr:to>
    <xdr:cxnSp macro="">
      <xdr:nvCxnSpPr>
        <xdr:cNvPr id="251" name="直線コネクタ 250">
          <a:extLst>
            <a:ext uri="{FF2B5EF4-FFF2-40B4-BE49-F238E27FC236}">
              <a16:creationId xmlns:a16="http://schemas.microsoft.com/office/drawing/2014/main" id="{7D545006-A0F2-40E4-83AF-8436D5D2F295}"/>
            </a:ext>
          </a:extLst>
        </xdr:cNvPr>
        <xdr:cNvCxnSpPr/>
      </xdr:nvCxnSpPr>
      <xdr:spPr>
        <a:xfrm flipV="1">
          <a:off x="8750300" y="1084160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163440</xdr:rowOff>
    </xdr:from>
    <xdr:to>
      <xdr:col>41</xdr:col>
      <xdr:colOff>101600</xdr:colOff>
      <xdr:row>63</xdr:row>
      <xdr:rowOff>93590</xdr:rowOff>
    </xdr:to>
    <xdr:sp macro="" textlink="">
      <xdr:nvSpPr>
        <xdr:cNvPr id="252" name="楕円 251">
          <a:extLst>
            <a:ext uri="{FF2B5EF4-FFF2-40B4-BE49-F238E27FC236}">
              <a16:creationId xmlns:a16="http://schemas.microsoft.com/office/drawing/2014/main" id="{54A74369-D6F3-4077-924E-607C57CB4269}"/>
            </a:ext>
          </a:extLst>
        </xdr:cNvPr>
        <xdr:cNvSpPr/>
      </xdr:nvSpPr>
      <xdr:spPr>
        <a:xfrm>
          <a:off x="7810500" y="10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40425</xdr:rowOff>
    </xdr:from>
    <xdr:to>
      <xdr:col>45</xdr:col>
      <xdr:colOff>177800</xdr:colOff>
      <xdr:row>63</xdr:row>
      <xdr:rowOff>42790</xdr:rowOff>
    </xdr:to>
    <xdr:cxnSp macro="">
      <xdr:nvCxnSpPr>
        <xdr:cNvPr id="253" name="直線コネクタ 252">
          <a:extLst>
            <a:ext uri="{FF2B5EF4-FFF2-40B4-BE49-F238E27FC236}">
              <a16:creationId xmlns:a16="http://schemas.microsoft.com/office/drawing/2014/main" id="{080ACF54-A92D-4548-B143-451A029954A0}"/>
            </a:ext>
          </a:extLst>
        </xdr:cNvPr>
        <xdr:cNvCxnSpPr/>
      </xdr:nvCxnSpPr>
      <xdr:spPr>
        <a:xfrm flipV="1">
          <a:off x="7861300" y="10841775"/>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168321</xdr:rowOff>
    </xdr:from>
    <xdr:to>
      <xdr:col>36</xdr:col>
      <xdr:colOff>165100</xdr:colOff>
      <xdr:row>63</xdr:row>
      <xdr:rowOff>98471</xdr:rowOff>
    </xdr:to>
    <xdr:sp macro="" textlink="">
      <xdr:nvSpPr>
        <xdr:cNvPr id="254" name="楕円 253">
          <a:extLst>
            <a:ext uri="{FF2B5EF4-FFF2-40B4-BE49-F238E27FC236}">
              <a16:creationId xmlns:a16="http://schemas.microsoft.com/office/drawing/2014/main" id="{D4240ED0-EC9A-4866-86F3-3C649CFB37AB}"/>
            </a:ext>
          </a:extLst>
        </xdr:cNvPr>
        <xdr:cNvSpPr/>
      </xdr:nvSpPr>
      <xdr:spPr>
        <a:xfrm>
          <a:off x="6921500" y="107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42790</xdr:rowOff>
    </xdr:from>
    <xdr:to>
      <xdr:col>41</xdr:col>
      <xdr:colOff>50800</xdr:colOff>
      <xdr:row>63</xdr:row>
      <xdr:rowOff>47671</xdr:rowOff>
    </xdr:to>
    <xdr:cxnSp macro="">
      <xdr:nvCxnSpPr>
        <xdr:cNvPr id="255" name="直線コネクタ 254">
          <a:extLst>
            <a:ext uri="{FF2B5EF4-FFF2-40B4-BE49-F238E27FC236}">
              <a16:creationId xmlns:a16="http://schemas.microsoft.com/office/drawing/2014/main" id="{8BE008DF-1966-41B5-981A-4875AA34E300}"/>
            </a:ext>
          </a:extLst>
        </xdr:cNvPr>
        <xdr:cNvCxnSpPr/>
      </xdr:nvCxnSpPr>
      <xdr:spPr>
        <a:xfrm flipV="1">
          <a:off x="6972300" y="10844140"/>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91743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C6DCD9E-285E-4C73-AED5-138A492645B4}"/>
            </a:ext>
          </a:extLst>
        </xdr:cNvPr>
        <xdr:cNvSpPr txBox="1"/>
      </xdr:nvSpPr>
      <xdr:spPr>
        <a:xfrm>
          <a:off x="9327095" y="1055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85108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1CB82A1-2954-4EC4-BC90-222F24358DB9}"/>
            </a:ext>
          </a:extLst>
        </xdr:cNvPr>
        <xdr:cNvSpPr txBox="1"/>
      </xdr:nvSpPr>
      <xdr:spPr>
        <a:xfrm>
          <a:off x="8450795" y="108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111431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F9EEC87-870C-4CE5-952B-294767C1DC8C}"/>
            </a:ext>
          </a:extLst>
        </xdr:cNvPr>
        <xdr:cNvSpPr txBox="1"/>
      </xdr:nvSpPr>
      <xdr:spPr>
        <a:xfrm>
          <a:off x="7561795" y="1091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107817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A6A2104B-71A6-428F-883C-251DB7BB9CAB}"/>
            </a:ext>
          </a:extLst>
        </xdr:cNvPr>
        <xdr:cNvSpPr txBox="1"/>
      </xdr:nvSpPr>
      <xdr:spPr>
        <a:xfrm>
          <a:off x="6672795" y="1056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82186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8F96B057-9BDC-4E9F-836F-CF84DB9D824B}"/>
            </a:ext>
          </a:extLst>
        </xdr:cNvPr>
        <xdr:cNvSpPr txBox="1"/>
      </xdr:nvSpPr>
      <xdr:spPr>
        <a:xfrm>
          <a:off x="9327095" y="1088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107752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542C6440-6A43-4B23-A380-926BA626B69A}"/>
            </a:ext>
          </a:extLst>
        </xdr:cNvPr>
        <xdr:cNvSpPr txBox="1"/>
      </xdr:nvSpPr>
      <xdr:spPr>
        <a:xfrm>
          <a:off x="8450795" y="105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110117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1B35DF1-7489-4762-A4B3-39A7A4F2BEB8}"/>
            </a:ext>
          </a:extLst>
        </xdr:cNvPr>
        <xdr:cNvSpPr txBox="1"/>
      </xdr:nvSpPr>
      <xdr:spPr>
        <a:xfrm>
          <a:off x="7561795" y="1056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89598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130AD8-C698-4A16-B83F-ED72025C94CB}"/>
            </a:ext>
          </a:extLst>
        </xdr:cNvPr>
        <xdr:cNvSpPr txBox="1"/>
      </xdr:nvSpPr>
      <xdr:spPr>
        <a:xfrm>
          <a:off x="6672795" y="1089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39167930-7285-49D7-90EB-CAC96EC513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69DCA17-5A0F-44F9-99C2-779447F6C9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DB594C1-C84B-4E1F-B103-F4E29C88B9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5F31E11-A1E6-4AB7-B3FF-BDCFDDFD62C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AEA9398-55C5-4637-8772-3491F7DD67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E3F95DD-76FB-43BC-A8C6-4687E499AC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2426ED64-F46D-4F88-BFFF-DE9932C91A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C5D3B92-A20D-43D4-945A-CC83BA37195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6B03D25-0308-437C-9D83-FDC617C7106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31BCA41-2576-4DD4-9FF4-B179598F21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60AFC3F-61A5-497C-9382-9B010AF2CBA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13B9B77D-F3B4-4471-8DA2-8C182B08358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9C000A72-DA99-41CF-9D3F-D5A89D8ED16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BD68D247-CB1E-4B3A-A5A6-8A754BD430F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6C1D9979-4B2A-4B3E-A6AD-5FB471B867F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CE8FB6E-6768-4F45-90F6-774A324095D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F275208-63AE-4AA5-B437-FC7ADED7C7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8BF41982-00C2-47F5-8B5A-53443458A5D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B72CDF3F-1372-42A7-9399-37AC701D706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2D56DAD0-9259-4B1B-97DC-90F04728E0D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079C977-CE6F-4037-A29D-9C8006A9905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FDB3BAD9-31EF-4AF5-B5BB-FFCB7EA4A57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31AB64C-1276-4E17-B706-59C2CA068E2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47170C7-2E5E-4881-9261-2C66EC1C69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A8774A9-A72A-45CB-A0C8-A79F8ED051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9890872-94BC-4560-918B-249096626686}"/>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CDC7B76A-5368-4A9D-BD66-C5FC94C95FD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58196C5C-1F39-4E4A-B98C-7CA257DED06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746922C-7F06-4801-B465-9E0B048B8222}"/>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56CFC759-C4DB-4576-8183-09611130965D}"/>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6917309-95F3-49EF-BE1C-96415DE18F15}"/>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E7ED91DA-11AC-4949-8CD8-5B040FD8FF3B}"/>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a:extLst>
            <a:ext uri="{FF2B5EF4-FFF2-40B4-BE49-F238E27FC236}">
              <a16:creationId xmlns:a16="http://schemas.microsoft.com/office/drawing/2014/main" id="{0DCB23A5-3213-4568-A56A-B664CD2D38D1}"/>
            </a:ext>
          </a:extLst>
        </xdr:cNvPr>
        <xdr:cNvSpPr/>
      </xdr:nvSpPr>
      <xdr:spPr>
        <a:xfrm>
          <a:off x="3746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7" name="フローチャート: 判断 296">
          <a:extLst>
            <a:ext uri="{FF2B5EF4-FFF2-40B4-BE49-F238E27FC236}">
              <a16:creationId xmlns:a16="http://schemas.microsoft.com/office/drawing/2014/main" id="{2F5E199C-BC16-477E-8C34-A6D52C7582BC}"/>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a:extLst>
            <a:ext uri="{FF2B5EF4-FFF2-40B4-BE49-F238E27FC236}">
              <a16:creationId xmlns:a16="http://schemas.microsoft.com/office/drawing/2014/main" id="{E60F2F77-8455-4973-86AE-F56A736ADC1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99" name="フローチャート: 判断 298">
          <a:extLst>
            <a:ext uri="{FF2B5EF4-FFF2-40B4-BE49-F238E27FC236}">
              <a16:creationId xmlns:a16="http://schemas.microsoft.com/office/drawing/2014/main" id="{DFA18AA2-3FA0-4B93-A4F6-E03449346BCB}"/>
            </a:ext>
          </a:extLst>
        </xdr:cNvPr>
        <xdr:cNvSpPr/>
      </xdr:nvSpPr>
      <xdr:spPr>
        <a:xfrm>
          <a:off x="107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D89F8A5-7B5D-48DE-901F-D53B95C3D9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F55001E-9E64-4BD6-9D9F-E6F489A8C9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24CE7F-FAA4-4A13-9045-103ED636B2E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21D918-536F-4F1F-8B2D-C6627B7B3E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EB98B9-6AAE-458F-ACA8-18F7BA0623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64044</xdr:rowOff>
    </xdr:from>
    <xdr:to>
      <xdr:col>24</xdr:col>
      <xdr:colOff>114300</xdr:colOff>
      <xdr:row>85</xdr:row>
      <xdr:rowOff>165644</xdr:rowOff>
    </xdr:to>
    <xdr:sp macro="" textlink="">
      <xdr:nvSpPr>
        <xdr:cNvPr id="305" name="楕円 304">
          <a:extLst>
            <a:ext uri="{FF2B5EF4-FFF2-40B4-BE49-F238E27FC236}">
              <a16:creationId xmlns:a16="http://schemas.microsoft.com/office/drawing/2014/main" id="{0AAEBD90-4EBC-47A3-BCF2-7B8316D43BCC}"/>
            </a:ext>
          </a:extLst>
        </xdr:cNvPr>
        <xdr:cNvSpPr/>
      </xdr:nvSpPr>
      <xdr:spPr>
        <a:xfrm>
          <a:off x="4584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42471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25709E7-8233-4CA3-A0EC-7395E6D01751}"/>
            </a:ext>
          </a:extLst>
        </xdr:cNvPr>
        <xdr:cNvSpPr txBox="1"/>
      </xdr:nvSpPr>
      <xdr:spPr>
        <a:xfrm>
          <a:off x="4673600"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106499</xdr:rowOff>
    </xdr:from>
    <xdr:to>
      <xdr:col>20</xdr:col>
      <xdr:colOff>38100</xdr:colOff>
      <xdr:row>86</xdr:row>
      <xdr:rowOff>36649</xdr:rowOff>
    </xdr:to>
    <xdr:sp macro="" textlink="">
      <xdr:nvSpPr>
        <xdr:cNvPr id="307" name="楕円 306">
          <a:extLst>
            <a:ext uri="{FF2B5EF4-FFF2-40B4-BE49-F238E27FC236}">
              <a16:creationId xmlns:a16="http://schemas.microsoft.com/office/drawing/2014/main" id="{9C29758F-2B52-41D9-8B8B-63820D1F054A}"/>
            </a:ext>
          </a:extLst>
        </xdr:cNvPr>
        <xdr:cNvSpPr/>
      </xdr:nvSpPr>
      <xdr:spPr>
        <a:xfrm>
          <a:off x="3746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85</xdr:row>
      <xdr:rowOff>157299</xdr:rowOff>
    </xdr:to>
    <xdr:cxnSp macro="">
      <xdr:nvCxnSpPr>
        <xdr:cNvPr id="308" name="直線コネクタ 307">
          <a:extLst>
            <a:ext uri="{FF2B5EF4-FFF2-40B4-BE49-F238E27FC236}">
              <a16:creationId xmlns:a16="http://schemas.microsoft.com/office/drawing/2014/main" id="{4F4BD531-AE3F-4267-BB35-9FEBD76F45E5}"/>
            </a:ext>
          </a:extLst>
        </xdr:cNvPr>
        <xdr:cNvCxnSpPr/>
      </xdr:nvCxnSpPr>
      <xdr:spPr>
        <a:xfrm flipV="1">
          <a:off x="3797300" y="1468809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50981</xdr:rowOff>
    </xdr:from>
    <xdr:to>
      <xdr:col>15</xdr:col>
      <xdr:colOff>101600</xdr:colOff>
      <xdr:row>85</xdr:row>
      <xdr:rowOff>152581</xdr:rowOff>
    </xdr:to>
    <xdr:sp macro="" textlink="">
      <xdr:nvSpPr>
        <xdr:cNvPr id="309" name="楕円 308">
          <a:extLst>
            <a:ext uri="{FF2B5EF4-FFF2-40B4-BE49-F238E27FC236}">
              <a16:creationId xmlns:a16="http://schemas.microsoft.com/office/drawing/2014/main" id="{1BE44228-6CD5-48E2-A80C-61E8D1BF4C57}"/>
            </a:ext>
          </a:extLst>
        </xdr:cNvPr>
        <xdr:cNvSpPr/>
      </xdr:nvSpPr>
      <xdr:spPr>
        <a:xfrm>
          <a:off x="2857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101781</xdr:rowOff>
    </xdr:from>
    <xdr:to>
      <xdr:col>19</xdr:col>
      <xdr:colOff>177800</xdr:colOff>
      <xdr:row>85</xdr:row>
      <xdr:rowOff>157299</xdr:rowOff>
    </xdr:to>
    <xdr:cxnSp macro="">
      <xdr:nvCxnSpPr>
        <xdr:cNvPr id="310" name="直線コネクタ 309">
          <a:extLst>
            <a:ext uri="{FF2B5EF4-FFF2-40B4-BE49-F238E27FC236}">
              <a16:creationId xmlns:a16="http://schemas.microsoft.com/office/drawing/2014/main" id="{49D2EDBF-BA75-418D-AB38-86F0EE6FF0EB}"/>
            </a:ext>
          </a:extLst>
        </xdr:cNvPr>
        <xdr:cNvCxnSpPr/>
      </xdr:nvCxnSpPr>
      <xdr:spPr>
        <a:xfrm>
          <a:off x="2908300" y="146750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46082</xdr:rowOff>
    </xdr:from>
    <xdr:to>
      <xdr:col>10</xdr:col>
      <xdr:colOff>165100</xdr:colOff>
      <xdr:row>85</xdr:row>
      <xdr:rowOff>147682</xdr:rowOff>
    </xdr:to>
    <xdr:sp macro="" textlink="">
      <xdr:nvSpPr>
        <xdr:cNvPr id="311" name="楕円 310">
          <a:extLst>
            <a:ext uri="{FF2B5EF4-FFF2-40B4-BE49-F238E27FC236}">
              <a16:creationId xmlns:a16="http://schemas.microsoft.com/office/drawing/2014/main" id="{B820D61D-E2AA-4E26-8451-5B7550383F05}"/>
            </a:ext>
          </a:extLst>
        </xdr:cNvPr>
        <xdr:cNvSpPr/>
      </xdr:nvSpPr>
      <xdr:spPr>
        <a:xfrm>
          <a:off x="1968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96882</xdr:rowOff>
    </xdr:from>
    <xdr:to>
      <xdr:col>15</xdr:col>
      <xdr:colOff>50800</xdr:colOff>
      <xdr:row>85</xdr:row>
      <xdr:rowOff>101781</xdr:rowOff>
    </xdr:to>
    <xdr:cxnSp macro="">
      <xdr:nvCxnSpPr>
        <xdr:cNvPr id="312" name="直線コネクタ 311">
          <a:extLst>
            <a:ext uri="{FF2B5EF4-FFF2-40B4-BE49-F238E27FC236}">
              <a16:creationId xmlns:a16="http://schemas.microsoft.com/office/drawing/2014/main" id="{6C86DBEB-BD6B-470B-ACB0-A76FDB7792B8}"/>
            </a:ext>
          </a:extLst>
        </xdr:cNvPr>
        <xdr:cNvCxnSpPr/>
      </xdr:nvCxnSpPr>
      <xdr:spPr>
        <a:xfrm>
          <a:off x="2019300" y="1467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34652</xdr:rowOff>
    </xdr:from>
    <xdr:to>
      <xdr:col>6</xdr:col>
      <xdr:colOff>38100</xdr:colOff>
      <xdr:row>85</xdr:row>
      <xdr:rowOff>136252</xdr:rowOff>
    </xdr:to>
    <xdr:sp macro="" textlink="">
      <xdr:nvSpPr>
        <xdr:cNvPr id="313" name="楕円 312">
          <a:extLst>
            <a:ext uri="{FF2B5EF4-FFF2-40B4-BE49-F238E27FC236}">
              <a16:creationId xmlns:a16="http://schemas.microsoft.com/office/drawing/2014/main" id="{B60AC15D-51AC-4640-8096-5A0DB10FC212}"/>
            </a:ext>
          </a:extLst>
        </xdr:cNvPr>
        <xdr:cNvSpPr/>
      </xdr:nvSpPr>
      <xdr:spPr>
        <a:xfrm>
          <a:off x="107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85452</xdr:rowOff>
    </xdr:from>
    <xdr:to>
      <xdr:col>10</xdr:col>
      <xdr:colOff>114300</xdr:colOff>
      <xdr:row>85</xdr:row>
      <xdr:rowOff>96882</xdr:rowOff>
    </xdr:to>
    <xdr:cxnSp macro="">
      <xdr:nvCxnSpPr>
        <xdr:cNvPr id="314" name="直線コネクタ 313">
          <a:extLst>
            <a:ext uri="{FF2B5EF4-FFF2-40B4-BE49-F238E27FC236}">
              <a16:creationId xmlns:a16="http://schemas.microsoft.com/office/drawing/2014/main" id="{4DB33120-C6A3-49F6-BA54-08587F017E8C}"/>
            </a:ext>
          </a:extLst>
        </xdr:cNvPr>
        <xdr:cNvCxnSpPr/>
      </xdr:nvCxnSpPr>
      <xdr:spPr>
        <a:xfrm>
          <a:off x="1130300" y="146587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9089</xdr:rowOff>
    </xdr:from>
    <xdr:ext cx="405111" cy="259045"/>
    <xdr:sp macro="" textlink="">
      <xdr:nvSpPr>
        <xdr:cNvPr id="315" name="n_1aveValue【公営住宅】&#10;有形固定資産減価償却率">
          <a:extLst>
            <a:ext uri="{FF2B5EF4-FFF2-40B4-BE49-F238E27FC236}">
              <a16:creationId xmlns:a16="http://schemas.microsoft.com/office/drawing/2014/main" id="{3081A55C-9DED-4DAF-8A9A-D0FB512AB1EE}"/>
            </a:ext>
          </a:extLst>
        </xdr:cNvPr>
        <xdr:cNvSpPr txBox="1"/>
      </xdr:nvSpPr>
      <xdr:spPr>
        <a:xfrm>
          <a:off x="35820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6" name="n_2aveValue【公営住宅】&#10;有形固定資産減価償却率">
          <a:extLst>
            <a:ext uri="{FF2B5EF4-FFF2-40B4-BE49-F238E27FC236}">
              <a16:creationId xmlns:a16="http://schemas.microsoft.com/office/drawing/2014/main" id="{60C80A40-1DE3-4E4B-8304-F523BA629531}"/>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7" name="n_3aveValue【公営住宅】&#10;有形固定資産減価償却率">
          <a:extLst>
            <a:ext uri="{FF2B5EF4-FFF2-40B4-BE49-F238E27FC236}">
              <a16:creationId xmlns:a16="http://schemas.microsoft.com/office/drawing/2014/main" id="{13A5A540-4586-4147-B645-6DF7A7AFF6B1}"/>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18" name="n_4aveValue【公営住宅】&#10;有形固定資産減価償却率">
          <a:extLst>
            <a:ext uri="{FF2B5EF4-FFF2-40B4-BE49-F238E27FC236}">
              <a16:creationId xmlns:a16="http://schemas.microsoft.com/office/drawing/2014/main" id="{73401689-C6CB-4AD6-ADB5-428AC06DA9AB}"/>
            </a:ext>
          </a:extLst>
        </xdr:cNvPr>
        <xdr:cNvSpPr txBox="1"/>
      </xdr:nvSpPr>
      <xdr:spPr>
        <a:xfrm>
          <a:off x="927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27776</xdr:rowOff>
    </xdr:from>
    <xdr:ext cx="405111" cy="259045"/>
    <xdr:sp macro="" textlink="">
      <xdr:nvSpPr>
        <xdr:cNvPr id="319" name="n_1mainValue【公営住宅】&#10;有形固定資産減価償却率">
          <a:extLst>
            <a:ext uri="{FF2B5EF4-FFF2-40B4-BE49-F238E27FC236}">
              <a16:creationId xmlns:a16="http://schemas.microsoft.com/office/drawing/2014/main" id="{FB9966CE-DEA6-4D31-AF16-C06A808B332A}"/>
            </a:ext>
          </a:extLst>
        </xdr:cNvPr>
        <xdr:cNvSpPr txBox="1"/>
      </xdr:nvSpPr>
      <xdr:spPr>
        <a:xfrm>
          <a:off x="35820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143708</xdr:rowOff>
    </xdr:from>
    <xdr:ext cx="405111" cy="259045"/>
    <xdr:sp macro="" textlink="">
      <xdr:nvSpPr>
        <xdr:cNvPr id="320" name="n_2mainValue【公営住宅】&#10;有形固定資産減価償却率">
          <a:extLst>
            <a:ext uri="{FF2B5EF4-FFF2-40B4-BE49-F238E27FC236}">
              <a16:creationId xmlns:a16="http://schemas.microsoft.com/office/drawing/2014/main" id="{5F945DC7-4C19-4063-AAA4-09F8FB2A7FFF}"/>
            </a:ext>
          </a:extLst>
        </xdr:cNvPr>
        <xdr:cNvSpPr txBox="1"/>
      </xdr:nvSpPr>
      <xdr:spPr>
        <a:xfrm>
          <a:off x="2705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138809</xdr:rowOff>
    </xdr:from>
    <xdr:ext cx="405111" cy="259045"/>
    <xdr:sp macro="" textlink="">
      <xdr:nvSpPr>
        <xdr:cNvPr id="321" name="n_3mainValue【公営住宅】&#10;有形固定資産減価償却率">
          <a:extLst>
            <a:ext uri="{FF2B5EF4-FFF2-40B4-BE49-F238E27FC236}">
              <a16:creationId xmlns:a16="http://schemas.microsoft.com/office/drawing/2014/main" id="{BC39A42C-9DBD-43E8-80EA-3D3E2C03B414}"/>
            </a:ext>
          </a:extLst>
        </xdr:cNvPr>
        <xdr:cNvSpPr txBox="1"/>
      </xdr:nvSpPr>
      <xdr:spPr>
        <a:xfrm>
          <a:off x="1816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127379</xdr:rowOff>
    </xdr:from>
    <xdr:ext cx="405111" cy="259045"/>
    <xdr:sp macro="" textlink="">
      <xdr:nvSpPr>
        <xdr:cNvPr id="322" name="n_4mainValue【公営住宅】&#10;有形固定資産減価償却率">
          <a:extLst>
            <a:ext uri="{FF2B5EF4-FFF2-40B4-BE49-F238E27FC236}">
              <a16:creationId xmlns:a16="http://schemas.microsoft.com/office/drawing/2014/main" id="{1B035BFD-401F-4FDD-8C5C-423531E5439F}"/>
            </a:ext>
          </a:extLst>
        </xdr:cNvPr>
        <xdr:cNvSpPr txBox="1"/>
      </xdr:nvSpPr>
      <xdr:spPr>
        <a:xfrm>
          <a:off x="927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0AD4491-EA81-4DE6-858F-8624E40BEB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F108057-2C27-44DC-AD1C-C90F0E52E5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9374F23-AC34-404D-B46C-24515392E0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8A081C1-6F4F-44F9-B0EB-DEFE665F59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5F7AC48-B722-4B3D-8701-FCD3D77CB3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3D12710-D7EB-46C4-B4FD-9DE256E413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9E05961-F002-4543-A66A-03BE3C1F57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FBF22D3-5742-4221-A12F-6712CADD9E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6BC9BEA-2540-4243-941B-0AA23EE24E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BBE82A8-6699-4757-89C2-53D924B8CDE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BEECFCC6-086F-4762-A4B1-63F0BCF140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4F2C917-65AB-46AE-B917-AB3FEC28AA5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E613826-5E59-413A-89E8-20DA3415E0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E39393C1-F454-4D02-8338-A79B0C4305B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1C15F8FD-ECAC-4C7B-A1EA-4069AC44AEF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A9E081B-5EE1-431D-BBD8-E951D4AB0EE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9E0ED98-7EE5-418A-8BE6-FAD7B5EBD3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11FFCAAC-D281-4C44-BB31-5F12411C44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63A11D2-221D-4BEB-8D20-790D95E752A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351D3D2-8421-462F-A0EE-14812A51D1E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6EAA113-85E9-4C91-A492-D1F673B803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3AB63D28-B2D2-48DE-B436-4A6D4871C46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056ED66-763B-48E4-9380-F237D72493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8AACA3F8-9DBC-4D0F-8518-28452CC67ADD}"/>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7C367D1D-0B35-49AF-83CB-136B007A7B26}"/>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FB9B0CFB-81C3-48CC-A5D1-81F3EE611C5E}"/>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D9786F52-87CC-4A38-A37D-466FDAB2F6C3}"/>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6695D291-B7DB-4DAC-B6FC-34417FF1C7B7}"/>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E7774FAE-7ED0-4E07-9C7C-263CBE1F59C7}"/>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1BB0694C-95D8-4E61-A2A2-C8F45FB25DDA}"/>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127318</xdr:rowOff>
    </xdr:from>
    <xdr:to>
      <xdr:col>50</xdr:col>
      <xdr:colOff>165100</xdr:colOff>
      <xdr:row>85</xdr:row>
      <xdr:rowOff>57468</xdr:rowOff>
    </xdr:to>
    <xdr:sp macro="" textlink="">
      <xdr:nvSpPr>
        <xdr:cNvPr id="353" name="フローチャート: 判断 352">
          <a:extLst>
            <a:ext uri="{FF2B5EF4-FFF2-40B4-BE49-F238E27FC236}">
              <a16:creationId xmlns:a16="http://schemas.microsoft.com/office/drawing/2014/main" id="{B124AAEB-1972-4164-BCD6-36E5640777CD}"/>
            </a:ext>
          </a:extLst>
        </xdr:cNvPr>
        <xdr:cNvSpPr/>
      </xdr:nvSpPr>
      <xdr:spPr>
        <a:xfrm>
          <a:off x="9588500" y="1452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54" name="フローチャート: 判断 353">
          <a:extLst>
            <a:ext uri="{FF2B5EF4-FFF2-40B4-BE49-F238E27FC236}">
              <a16:creationId xmlns:a16="http://schemas.microsoft.com/office/drawing/2014/main" id="{BB2DBD34-1758-4BAF-ABAB-FE70D29797AD}"/>
            </a:ext>
          </a:extLst>
        </xdr:cNvPr>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55" name="フローチャート: 判断 354">
          <a:extLst>
            <a:ext uri="{FF2B5EF4-FFF2-40B4-BE49-F238E27FC236}">
              <a16:creationId xmlns:a16="http://schemas.microsoft.com/office/drawing/2014/main" id="{840950A4-ED46-4627-9400-758179EB7B36}"/>
            </a:ext>
          </a:extLst>
        </xdr:cNvPr>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56" name="フローチャート: 判断 355">
          <a:extLst>
            <a:ext uri="{FF2B5EF4-FFF2-40B4-BE49-F238E27FC236}">
              <a16:creationId xmlns:a16="http://schemas.microsoft.com/office/drawing/2014/main" id="{A917947F-A6BF-4871-B588-FF0291374D6A}"/>
            </a:ext>
          </a:extLst>
        </xdr:cNvPr>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266713C-AB66-40B4-8E99-2F43FB82C9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28055B0-FA31-4293-8686-1B253689A9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1950CC5-F218-49AD-9745-6CCF1330F9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E58F72F-1E73-4BC8-A913-FF1A2A33547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8050CA7-EBDB-4878-BFE2-A3366543B1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40450</xdr:rowOff>
    </xdr:from>
    <xdr:to>
      <xdr:col>55</xdr:col>
      <xdr:colOff>50800</xdr:colOff>
      <xdr:row>83</xdr:row>
      <xdr:rowOff>142050</xdr:rowOff>
    </xdr:to>
    <xdr:sp macro="" textlink="">
      <xdr:nvSpPr>
        <xdr:cNvPr id="362" name="楕円 361">
          <a:extLst>
            <a:ext uri="{FF2B5EF4-FFF2-40B4-BE49-F238E27FC236}">
              <a16:creationId xmlns:a16="http://schemas.microsoft.com/office/drawing/2014/main" id="{BDFE914D-BA60-493F-AA63-AD4C2A7E6CE4}"/>
            </a:ext>
          </a:extLst>
        </xdr:cNvPr>
        <xdr:cNvSpPr/>
      </xdr:nvSpPr>
      <xdr:spPr>
        <a:xfrm>
          <a:off x="10426700" y="142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63327</xdr:rowOff>
    </xdr:from>
    <xdr:ext cx="469744" cy="259045"/>
    <xdr:sp macro="" textlink="">
      <xdr:nvSpPr>
        <xdr:cNvPr id="363" name="【公営住宅】&#10;一人当たり面積該当値テキスト">
          <a:extLst>
            <a:ext uri="{FF2B5EF4-FFF2-40B4-BE49-F238E27FC236}">
              <a16:creationId xmlns:a16="http://schemas.microsoft.com/office/drawing/2014/main" id="{8FA3FFCB-9EE4-4E54-9D0A-2CD4058AFFBE}"/>
            </a:ext>
          </a:extLst>
        </xdr:cNvPr>
        <xdr:cNvSpPr txBox="1"/>
      </xdr:nvSpPr>
      <xdr:spPr>
        <a:xfrm>
          <a:off x="10515600" y="1412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26543</xdr:rowOff>
    </xdr:from>
    <xdr:to>
      <xdr:col>50</xdr:col>
      <xdr:colOff>165100</xdr:colOff>
      <xdr:row>83</xdr:row>
      <xdr:rowOff>128143</xdr:rowOff>
    </xdr:to>
    <xdr:sp macro="" textlink="">
      <xdr:nvSpPr>
        <xdr:cNvPr id="364" name="楕円 363">
          <a:extLst>
            <a:ext uri="{FF2B5EF4-FFF2-40B4-BE49-F238E27FC236}">
              <a16:creationId xmlns:a16="http://schemas.microsoft.com/office/drawing/2014/main" id="{D547FE07-4105-4568-B80A-780CC7382577}"/>
            </a:ext>
          </a:extLst>
        </xdr:cNvPr>
        <xdr:cNvSpPr/>
      </xdr:nvSpPr>
      <xdr:spPr>
        <a:xfrm>
          <a:off x="9588500" y="142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77343</xdr:rowOff>
    </xdr:from>
    <xdr:to>
      <xdr:col>55</xdr:col>
      <xdr:colOff>0</xdr:colOff>
      <xdr:row>83</xdr:row>
      <xdr:rowOff>91250</xdr:rowOff>
    </xdr:to>
    <xdr:cxnSp macro="">
      <xdr:nvCxnSpPr>
        <xdr:cNvPr id="365" name="直線コネクタ 364">
          <a:extLst>
            <a:ext uri="{FF2B5EF4-FFF2-40B4-BE49-F238E27FC236}">
              <a16:creationId xmlns:a16="http://schemas.microsoft.com/office/drawing/2014/main" id="{DFA7E08E-B68D-41DB-9FBF-044360C15A29}"/>
            </a:ext>
          </a:extLst>
        </xdr:cNvPr>
        <xdr:cNvCxnSpPr/>
      </xdr:nvCxnSpPr>
      <xdr:spPr>
        <a:xfrm>
          <a:off x="9639300" y="14307693"/>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117983</xdr:rowOff>
    </xdr:from>
    <xdr:to>
      <xdr:col>46</xdr:col>
      <xdr:colOff>38100</xdr:colOff>
      <xdr:row>84</xdr:row>
      <xdr:rowOff>48133</xdr:rowOff>
    </xdr:to>
    <xdr:sp macro="" textlink="">
      <xdr:nvSpPr>
        <xdr:cNvPr id="366" name="楕円 365">
          <a:extLst>
            <a:ext uri="{FF2B5EF4-FFF2-40B4-BE49-F238E27FC236}">
              <a16:creationId xmlns:a16="http://schemas.microsoft.com/office/drawing/2014/main" id="{CA66F6BC-AD9A-46E6-B467-8C3E7D568E7C}"/>
            </a:ext>
          </a:extLst>
        </xdr:cNvPr>
        <xdr:cNvSpPr/>
      </xdr:nvSpPr>
      <xdr:spPr>
        <a:xfrm>
          <a:off x="8699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77343</xdr:rowOff>
    </xdr:from>
    <xdr:to>
      <xdr:col>50</xdr:col>
      <xdr:colOff>114300</xdr:colOff>
      <xdr:row>83</xdr:row>
      <xdr:rowOff>168783</xdr:rowOff>
    </xdr:to>
    <xdr:cxnSp macro="">
      <xdr:nvCxnSpPr>
        <xdr:cNvPr id="367" name="直線コネクタ 366">
          <a:extLst>
            <a:ext uri="{FF2B5EF4-FFF2-40B4-BE49-F238E27FC236}">
              <a16:creationId xmlns:a16="http://schemas.microsoft.com/office/drawing/2014/main" id="{A4377F05-8504-4D40-B24F-0C63C339740B}"/>
            </a:ext>
          </a:extLst>
        </xdr:cNvPr>
        <xdr:cNvCxnSpPr/>
      </xdr:nvCxnSpPr>
      <xdr:spPr>
        <a:xfrm flipV="1">
          <a:off x="8750300" y="1430769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123126</xdr:rowOff>
    </xdr:from>
    <xdr:to>
      <xdr:col>41</xdr:col>
      <xdr:colOff>101600</xdr:colOff>
      <xdr:row>84</xdr:row>
      <xdr:rowOff>53276</xdr:rowOff>
    </xdr:to>
    <xdr:sp macro="" textlink="">
      <xdr:nvSpPr>
        <xdr:cNvPr id="368" name="楕円 367">
          <a:extLst>
            <a:ext uri="{FF2B5EF4-FFF2-40B4-BE49-F238E27FC236}">
              <a16:creationId xmlns:a16="http://schemas.microsoft.com/office/drawing/2014/main" id="{0A8CE3B7-9471-4D48-A722-9D9168D11D61}"/>
            </a:ext>
          </a:extLst>
        </xdr:cNvPr>
        <xdr:cNvSpPr/>
      </xdr:nvSpPr>
      <xdr:spPr>
        <a:xfrm>
          <a:off x="7810500" y="14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168783</xdr:rowOff>
    </xdr:from>
    <xdr:to>
      <xdr:col>45</xdr:col>
      <xdr:colOff>177800</xdr:colOff>
      <xdr:row>84</xdr:row>
      <xdr:rowOff>2476</xdr:rowOff>
    </xdr:to>
    <xdr:cxnSp macro="">
      <xdr:nvCxnSpPr>
        <xdr:cNvPr id="369" name="直線コネクタ 368">
          <a:extLst>
            <a:ext uri="{FF2B5EF4-FFF2-40B4-BE49-F238E27FC236}">
              <a16:creationId xmlns:a16="http://schemas.microsoft.com/office/drawing/2014/main" id="{785FF047-BFB8-4C65-9CA4-6773297D13AE}"/>
            </a:ext>
          </a:extLst>
        </xdr:cNvPr>
        <xdr:cNvCxnSpPr/>
      </xdr:nvCxnSpPr>
      <xdr:spPr>
        <a:xfrm flipV="1">
          <a:off x="7861300" y="1439913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133986</xdr:rowOff>
    </xdr:from>
    <xdr:to>
      <xdr:col>36</xdr:col>
      <xdr:colOff>165100</xdr:colOff>
      <xdr:row>84</xdr:row>
      <xdr:rowOff>64136</xdr:rowOff>
    </xdr:to>
    <xdr:sp macro="" textlink="">
      <xdr:nvSpPr>
        <xdr:cNvPr id="370" name="楕円 369">
          <a:extLst>
            <a:ext uri="{FF2B5EF4-FFF2-40B4-BE49-F238E27FC236}">
              <a16:creationId xmlns:a16="http://schemas.microsoft.com/office/drawing/2014/main" id="{A14C1742-1F83-4E48-B8BC-9DC8863675C2}"/>
            </a:ext>
          </a:extLst>
        </xdr:cNvPr>
        <xdr:cNvSpPr/>
      </xdr:nvSpPr>
      <xdr:spPr>
        <a:xfrm>
          <a:off x="692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2476</xdr:rowOff>
    </xdr:from>
    <xdr:to>
      <xdr:col>41</xdr:col>
      <xdr:colOff>50800</xdr:colOff>
      <xdr:row>84</xdr:row>
      <xdr:rowOff>13336</xdr:rowOff>
    </xdr:to>
    <xdr:cxnSp macro="">
      <xdr:nvCxnSpPr>
        <xdr:cNvPr id="371" name="直線コネクタ 370">
          <a:extLst>
            <a:ext uri="{FF2B5EF4-FFF2-40B4-BE49-F238E27FC236}">
              <a16:creationId xmlns:a16="http://schemas.microsoft.com/office/drawing/2014/main" id="{432358E8-3FB4-4836-8AB5-D67145244A04}"/>
            </a:ext>
          </a:extLst>
        </xdr:cNvPr>
        <xdr:cNvCxnSpPr/>
      </xdr:nvCxnSpPr>
      <xdr:spPr>
        <a:xfrm flipV="1">
          <a:off x="6972300" y="14404276"/>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48595</xdr:rowOff>
    </xdr:from>
    <xdr:ext cx="469744" cy="259045"/>
    <xdr:sp macro="" textlink="">
      <xdr:nvSpPr>
        <xdr:cNvPr id="372" name="n_1aveValue【公営住宅】&#10;一人当たり面積">
          <a:extLst>
            <a:ext uri="{FF2B5EF4-FFF2-40B4-BE49-F238E27FC236}">
              <a16:creationId xmlns:a16="http://schemas.microsoft.com/office/drawing/2014/main" id="{2048759A-8263-48FF-B72C-E937B8E09C29}"/>
            </a:ext>
          </a:extLst>
        </xdr:cNvPr>
        <xdr:cNvSpPr txBox="1"/>
      </xdr:nvSpPr>
      <xdr:spPr>
        <a:xfrm>
          <a:off x="93917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71645</xdr:rowOff>
    </xdr:from>
    <xdr:ext cx="469744" cy="259045"/>
    <xdr:sp macro="" textlink="">
      <xdr:nvSpPr>
        <xdr:cNvPr id="373" name="n_2aveValue【公営住宅】&#10;一人当たり面積">
          <a:extLst>
            <a:ext uri="{FF2B5EF4-FFF2-40B4-BE49-F238E27FC236}">
              <a16:creationId xmlns:a16="http://schemas.microsoft.com/office/drawing/2014/main" id="{06FCBE67-102C-402D-AB58-D7375FAA6E5A}"/>
            </a:ext>
          </a:extLst>
        </xdr:cNvPr>
        <xdr:cNvSpPr txBox="1"/>
      </xdr:nvSpPr>
      <xdr:spPr>
        <a:xfrm>
          <a:off x="8515427" y="1464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4" name="n_3aveValue【公営住宅】&#10;一人当たり面積">
          <a:extLst>
            <a:ext uri="{FF2B5EF4-FFF2-40B4-BE49-F238E27FC236}">
              <a16:creationId xmlns:a16="http://schemas.microsoft.com/office/drawing/2014/main" id="{640F3DFC-3C21-44CE-87F2-984CCDABDB9C}"/>
            </a:ext>
          </a:extLst>
        </xdr:cNvPr>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73741</xdr:rowOff>
    </xdr:from>
    <xdr:ext cx="469744" cy="259045"/>
    <xdr:sp macro="" textlink="">
      <xdr:nvSpPr>
        <xdr:cNvPr id="375" name="n_4aveValue【公営住宅】&#10;一人当たり面積">
          <a:extLst>
            <a:ext uri="{FF2B5EF4-FFF2-40B4-BE49-F238E27FC236}">
              <a16:creationId xmlns:a16="http://schemas.microsoft.com/office/drawing/2014/main" id="{D5F1A35F-32BB-404C-8338-2DC7A93E3279}"/>
            </a:ext>
          </a:extLst>
        </xdr:cNvPr>
        <xdr:cNvSpPr txBox="1"/>
      </xdr:nvSpPr>
      <xdr:spPr>
        <a:xfrm>
          <a:off x="6737427" y="14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144670</xdr:rowOff>
    </xdr:from>
    <xdr:ext cx="469744" cy="259045"/>
    <xdr:sp macro="" textlink="">
      <xdr:nvSpPr>
        <xdr:cNvPr id="376" name="n_1mainValue【公営住宅】&#10;一人当たり面積">
          <a:extLst>
            <a:ext uri="{FF2B5EF4-FFF2-40B4-BE49-F238E27FC236}">
              <a16:creationId xmlns:a16="http://schemas.microsoft.com/office/drawing/2014/main" id="{3BBFB34F-F617-4E33-8976-FDC154501C6F}"/>
            </a:ext>
          </a:extLst>
        </xdr:cNvPr>
        <xdr:cNvSpPr txBox="1"/>
      </xdr:nvSpPr>
      <xdr:spPr>
        <a:xfrm>
          <a:off x="9391727" y="140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64660</xdr:rowOff>
    </xdr:from>
    <xdr:ext cx="469744" cy="259045"/>
    <xdr:sp macro="" textlink="">
      <xdr:nvSpPr>
        <xdr:cNvPr id="377" name="n_2mainValue【公営住宅】&#10;一人当たり面積">
          <a:extLst>
            <a:ext uri="{FF2B5EF4-FFF2-40B4-BE49-F238E27FC236}">
              <a16:creationId xmlns:a16="http://schemas.microsoft.com/office/drawing/2014/main" id="{858FFB3A-F5C8-483F-8595-B5E0977793E8}"/>
            </a:ext>
          </a:extLst>
        </xdr:cNvPr>
        <xdr:cNvSpPr txBox="1"/>
      </xdr:nvSpPr>
      <xdr:spPr>
        <a:xfrm>
          <a:off x="85154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69803</xdr:rowOff>
    </xdr:from>
    <xdr:ext cx="469744" cy="259045"/>
    <xdr:sp macro="" textlink="">
      <xdr:nvSpPr>
        <xdr:cNvPr id="378" name="n_3mainValue【公営住宅】&#10;一人当たり面積">
          <a:extLst>
            <a:ext uri="{FF2B5EF4-FFF2-40B4-BE49-F238E27FC236}">
              <a16:creationId xmlns:a16="http://schemas.microsoft.com/office/drawing/2014/main" id="{56279075-CEB2-435C-A29E-4D04A2CDA67B}"/>
            </a:ext>
          </a:extLst>
        </xdr:cNvPr>
        <xdr:cNvSpPr txBox="1"/>
      </xdr:nvSpPr>
      <xdr:spPr>
        <a:xfrm>
          <a:off x="7626427" y="1412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80663</xdr:rowOff>
    </xdr:from>
    <xdr:ext cx="469744" cy="259045"/>
    <xdr:sp macro="" textlink="">
      <xdr:nvSpPr>
        <xdr:cNvPr id="379" name="n_4mainValue【公営住宅】&#10;一人当たり面積">
          <a:extLst>
            <a:ext uri="{FF2B5EF4-FFF2-40B4-BE49-F238E27FC236}">
              <a16:creationId xmlns:a16="http://schemas.microsoft.com/office/drawing/2014/main" id="{C613E2BA-CB62-4147-90AF-D3DD71D179BA}"/>
            </a:ext>
          </a:extLst>
        </xdr:cNvPr>
        <xdr:cNvSpPr txBox="1"/>
      </xdr:nvSpPr>
      <xdr:spPr>
        <a:xfrm>
          <a:off x="6737427" y="141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F06303E-71B7-4E2E-911E-016925B549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A9D64C5-D4DB-4107-8DE7-12C15C3886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C2AB073-2C63-4E38-B3A8-7A65E2D3EE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1BE0187-8DED-4C66-A0A7-AC0ED64716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A946C80-6457-4BBD-B973-8151AE623E8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32B60CD-1BBC-4B53-90BE-7BB21EECDF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916B351-F56F-4CDD-9708-D79C7F9457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F36A817-BBB2-46A7-ABA5-61F76B5DD0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A2054D0-8A9E-4971-BE6B-1213F2C4D62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F473F8CD-ACA6-4A70-98C6-407AF6C4E0B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7B548E1-F7E0-4229-A36B-81B8A96F020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7FD90E6-84EB-46E4-B97D-CFFE727B5C8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7FF8CF7-F865-4721-AC5B-81B0CD44779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D6ED50DB-17C2-42B8-A79B-F9D56660BF8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A680005-AFD2-48B7-A12C-D5BA5744EFA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A10B4D0C-A79F-4B8E-AA4D-FA858AD4F4C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2C1C72C8-58A7-4591-ACE6-CBCA3A7D231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4E845EE-528E-407F-B7A2-70FAA6120F2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3870A953-211E-48EF-8463-B95B513D03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248BB4D5-8176-48EC-A460-4CCA62D94B3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B3254AC7-DE34-4744-A48D-20B37911D9B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AA2E811D-60C5-4BCD-A110-A24FB738874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45E116CB-2ABB-462F-BAF1-A2B98F4EBA3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8D3AA604-CBB6-4540-A569-E4EA243AC8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5BF79A23-ACF6-4BC9-9741-59F16DBE7C2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90895</xdr:rowOff>
    </xdr:to>
    <xdr:cxnSp macro="">
      <xdr:nvCxnSpPr>
        <xdr:cNvPr id="405" name="直線コネクタ 404">
          <a:extLst>
            <a:ext uri="{FF2B5EF4-FFF2-40B4-BE49-F238E27FC236}">
              <a16:creationId xmlns:a16="http://schemas.microsoft.com/office/drawing/2014/main" id="{82D82D9B-7B7E-4B65-BE5C-39893A756125}"/>
            </a:ext>
          </a:extLst>
        </xdr:cNvPr>
        <xdr:cNvCxnSpPr/>
      </xdr:nvCxnSpPr>
      <xdr:spPr>
        <a:xfrm flipV="1">
          <a:off x="4634865" y="17188543"/>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94722</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FC5E0984-6D39-46F4-B5E7-68FB3E042BFC}"/>
            </a:ext>
          </a:extLst>
        </xdr:cNvPr>
        <xdr:cNvSpPr txBox="1"/>
      </xdr:nvSpPr>
      <xdr:spPr>
        <a:xfrm>
          <a:off x="4673600" y="1861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90895</xdr:rowOff>
    </xdr:from>
    <xdr:to>
      <xdr:col>24</xdr:col>
      <xdr:colOff>152400</xdr:colOff>
      <xdr:row>108</xdr:row>
      <xdr:rowOff>90895</xdr:rowOff>
    </xdr:to>
    <xdr:cxnSp macro="">
      <xdr:nvCxnSpPr>
        <xdr:cNvPr id="407" name="直線コネクタ 406">
          <a:extLst>
            <a:ext uri="{FF2B5EF4-FFF2-40B4-BE49-F238E27FC236}">
              <a16:creationId xmlns:a16="http://schemas.microsoft.com/office/drawing/2014/main" id="{B91B0332-389F-4CAC-8B0C-18478DE67A24}"/>
            </a:ext>
          </a:extLst>
        </xdr:cNvPr>
        <xdr:cNvCxnSpPr/>
      </xdr:nvCxnSpPr>
      <xdr:spPr>
        <a:xfrm>
          <a:off x="4546600" y="186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79D02F98-045C-4400-B162-878370262FB2}"/>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9" name="直線コネクタ 408">
          <a:extLst>
            <a:ext uri="{FF2B5EF4-FFF2-40B4-BE49-F238E27FC236}">
              <a16:creationId xmlns:a16="http://schemas.microsoft.com/office/drawing/2014/main" id="{E1D5532A-17AE-4190-A935-6F643BBA35A6}"/>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151147</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180507F8-8A61-469F-87DC-F1733FF41B79}"/>
            </a:ext>
          </a:extLst>
        </xdr:cNvPr>
        <xdr:cNvSpPr txBox="1"/>
      </xdr:nvSpPr>
      <xdr:spPr>
        <a:xfrm>
          <a:off x="4673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1" name="フローチャート: 判断 410">
          <a:extLst>
            <a:ext uri="{FF2B5EF4-FFF2-40B4-BE49-F238E27FC236}">
              <a16:creationId xmlns:a16="http://schemas.microsoft.com/office/drawing/2014/main" id="{E01D06B9-1D46-46F5-971B-2DCC2BC8A2B4}"/>
            </a:ext>
          </a:extLst>
        </xdr:cNvPr>
        <xdr:cNvSpPr/>
      </xdr:nvSpPr>
      <xdr:spPr>
        <a:xfrm>
          <a:off x="4584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2" name="フローチャート: 判断 411">
          <a:extLst>
            <a:ext uri="{FF2B5EF4-FFF2-40B4-BE49-F238E27FC236}">
              <a16:creationId xmlns:a16="http://schemas.microsoft.com/office/drawing/2014/main" id="{01FD9EDA-5B77-4848-B27D-0B82F8B96221}"/>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3" name="フローチャート: 判断 412">
          <a:extLst>
            <a:ext uri="{FF2B5EF4-FFF2-40B4-BE49-F238E27FC236}">
              <a16:creationId xmlns:a16="http://schemas.microsoft.com/office/drawing/2014/main" id="{023DFBB3-4C2A-4B9D-AFF9-72DD47B632DA}"/>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4" name="フローチャート: 判断 413">
          <a:extLst>
            <a:ext uri="{FF2B5EF4-FFF2-40B4-BE49-F238E27FC236}">
              <a16:creationId xmlns:a16="http://schemas.microsoft.com/office/drawing/2014/main" id="{423CC93B-0ECD-4F51-9227-2421402515B1}"/>
            </a:ext>
          </a:extLst>
        </xdr:cNvPr>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5" name="フローチャート: 判断 414">
          <a:extLst>
            <a:ext uri="{FF2B5EF4-FFF2-40B4-BE49-F238E27FC236}">
              <a16:creationId xmlns:a16="http://schemas.microsoft.com/office/drawing/2014/main" id="{8FB35505-81F7-462D-9804-399ADF132968}"/>
            </a:ext>
          </a:extLst>
        </xdr:cNvPr>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7E475AF-78C4-48D0-9268-61FF53437EC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49FAF14-08C6-4F37-94B4-3F590643CB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921ED97-08B1-40AF-AB37-A4CAF2666C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2073F6C-3576-4CC3-A4DB-6FCF84BF74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4133B7F-9E73-4005-BBC9-74119CC3981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421" name="楕円 420">
          <a:extLst>
            <a:ext uri="{FF2B5EF4-FFF2-40B4-BE49-F238E27FC236}">
              <a16:creationId xmlns:a16="http://schemas.microsoft.com/office/drawing/2014/main" id="{55074C36-F1AF-4219-BC92-437682CA0A93}"/>
            </a:ext>
          </a:extLst>
        </xdr:cNvPr>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5960B2F2-8606-4112-B0F6-93C8B3C89FE4}"/>
            </a:ext>
          </a:extLst>
        </xdr:cNvPr>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23" name="楕円 422">
          <a:extLst>
            <a:ext uri="{FF2B5EF4-FFF2-40B4-BE49-F238E27FC236}">
              <a16:creationId xmlns:a16="http://schemas.microsoft.com/office/drawing/2014/main" id="{F6B50AC2-EEC2-46B0-8C36-C553669058A3}"/>
            </a:ext>
          </a:extLst>
        </xdr:cNvPr>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106</xdr:row>
      <xdr:rowOff>33745</xdr:rowOff>
    </xdr:to>
    <xdr:cxnSp macro="">
      <xdr:nvCxnSpPr>
        <xdr:cNvPr id="424" name="直線コネクタ 423">
          <a:extLst>
            <a:ext uri="{FF2B5EF4-FFF2-40B4-BE49-F238E27FC236}">
              <a16:creationId xmlns:a16="http://schemas.microsoft.com/office/drawing/2014/main" id="{96631928-2237-4EE9-AE04-98CD0E7E06FB}"/>
            </a:ext>
          </a:extLst>
        </xdr:cNvPr>
        <xdr:cNvCxnSpPr/>
      </xdr:nvCxnSpPr>
      <xdr:spPr>
        <a:xfrm>
          <a:off x="3797300" y="17998439"/>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90714</xdr:rowOff>
    </xdr:from>
    <xdr:to>
      <xdr:col>15</xdr:col>
      <xdr:colOff>101600</xdr:colOff>
      <xdr:row>106</xdr:row>
      <xdr:rowOff>20864</xdr:rowOff>
    </xdr:to>
    <xdr:sp macro="" textlink="">
      <xdr:nvSpPr>
        <xdr:cNvPr id="425" name="楕円 424">
          <a:extLst>
            <a:ext uri="{FF2B5EF4-FFF2-40B4-BE49-F238E27FC236}">
              <a16:creationId xmlns:a16="http://schemas.microsoft.com/office/drawing/2014/main" id="{2BF3D710-7424-4093-AF83-C128FF978635}"/>
            </a:ext>
          </a:extLst>
        </xdr:cNvPr>
        <xdr:cNvSpPr/>
      </xdr:nvSpPr>
      <xdr:spPr>
        <a:xfrm>
          <a:off x="2857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141514</xdr:rowOff>
    </xdr:to>
    <xdr:cxnSp macro="">
      <xdr:nvCxnSpPr>
        <xdr:cNvPr id="426" name="直線コネクタ 425">
          <a:extLst>
            <a:ext uri="{FF2B5EF4-FFF2-40B4-BE49-F238E27FC236}">
              <a16:creationId xmlns:a16="http://schemas.microsoft.com/office/drawing/2014/main" id="{A0D71971-4ECC-4661-8091-076D70EF0315}"/>
            </a:ext>
          </a:extLst>
        </xdr:cNvPr>
        <xdr:cNvCxnSpPr/>
      </xdr:nvCxnSpPr>
      <xdr:spPr>
        <a:xfrm flipV="1">
          <a:off x="2908300" y="17998439"/>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427" name="楕円 426">
          <a:extLst>
            <a:ext uri="{FF2B5EF4-FFF2-40B4-BE49-F238E27FC236}">
              <a16:creationId xmlns:a16="http://schemas.microsoft.com/office/drawing/2014/main" id="{5D04602E-3AE6-4EE0-93CB-855471384B43}"/>
            </a:ext>
          </a:extLst>
        </xdr:cNvPr>
        <xdr:cNvSpPr/>
      </xdr:nvSpPr>
      <xdr:spPr>
        <a:xfrm>
          <a:off x="196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110489</xdr:rowOff>
    </xdr:from>
    <xdr:to>
      <xdr:col>15</xdr:col>
      <xdr:colOff>50800</xdr:colOff>
      <xdr:row>105</xdr:row>
      <xdr:rowOff>141514</xdr:rowOff>
    </xdr:to>
    <xdr:cxnSp macro="">
      <xdr:nvCxnSpPr>
        <xdr:cNvPr id="428" name="直線コネクタ 427">
          <a:extLst>
            <a:ext uri="{FF2B5EF4-FFF2-40B4-BE49-F238E27FC236}">
              <a16:creationId xmlns:a16="http://schemas.microsoft.com/office/drawing/2014/main" id="{97CDCF60-C179-4072-8D3A-6101473B17ED}"/>
            </a:ext>
          </a:extLst>
        </xdr:cNvPr>
        <xdr:cNvCxnSpPr/>
      </xdr:nvCxnSpPr>
      <xdr:spPr>
        <a:xfrm>
          <a:off x="2019300" y="181127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29" name="楕円 428">
          <a:extLst>
            <a:ext uri="{FF2B5EF4-FFF2-40B4-BE49-F238E27FC236}">
              <a16:creationId xmlns:a16="http://schemas.microsoft.com/office/drawing/2014/main" id="{84BA05AC-B59D-4519-A5FB-2452C6F3FC8D}"/>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110489</xdr:rowOff>
    </xdr:to>
    <xdr:cxnSp macro="">
      <xdr:nvCxnSpPr>
        <xdr:cNvPr id="430" name="直線コネクタ 429">
          <a:extLst>
            <a:ext uri="{FF2B5EF4-FFF2-40B4-BE49-F238E27FC236}">
              <a16:creationId xmlns:a16="http://schemas.microsoft.com/office/drawing/2014/main" id="{DBACC743-BD83-4A79-BA2F-F0CB4D397153}"/>
            </a:ext>
          </a:extLst>
        </xdr:cNvPr>
        <xdr:cNvCxnSpPr/>
      </xdr:nvCxnSpPr>
      <xdr:spPr>
        <a:xfrm>
          <a:off x="1130300" y="18089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1" name="n_1aveValue【港湾・漁港】&#10;有形固定資産減価償却率">
          <a:extLst>
            <a:ext uri="{FF2B5EF4-FFF2-40B4-BE49-F238E27FC236}">
              <a16:creationId xmlns:a16="http://schemas.microsoft.com/office/drawing/2014/main" id="{EB70856A-D60A-48E4-A557-B6EB975EFB36}"/>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2" name="n_2aveValue【港湾・漁港】&#10;有形固定資産減価償却率">
          <a:extLst>
            <a:ext uri="{FF2B5EF4-FFF2-40B4-BE49-F238E27FC236}">
              <a16:creationId xmlns:a16="http://schemas.microsoft.com/office/drawing/2014/main" id="{5DAC70B2-F249-4676-8630-CAAFAACDE174}"/>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33" name="n_3aveValue【港湾・漁港】&#10;有形固定資産減価償却率">
          <a:extLst>
            <a:ext uri="{FF2B5EF4-FFF2-40B4-BE49-F238E27FC236}">
              <a16:creationId xmlns:a16="http://schemas.microsoft.com/office/drawing/2014/main" id="{9B947CD7-1618-4368-837C-9B2DDB21CADD}"/>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434" name="n_4aveValue【港湾・漁港】&#10;有形固定資産減価償却率">
          <a:extLst>
            <a:ext uri="{FF2B5EF4-FFF2-40B4-BE49-F238E27FC236}">
              <a16:creationId xmlns:a16="http://schemas.microsoft.com/office/drawing/2014/main" id="{CB4F8AD0-0511-48A6-A68F-0C1A5F95BABE}"/>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35" name="n_1mainValue【港湾・漁港】&#10;有形固定資産減価償却率">
          <a:extLst>
            <a:ext uri="{FF2B5EF4-FFF2-40B4-BE49-F238E27FC236}">
              <a16:creationId xmlns:a16="http://schemas.microsoft.com/office/drawing/2014/main" id="{20125D40-8FF7-45AF-8341-E000FD93981B}"/>
            </a:ext>
          </a:extLst>
        </xdr:cNvPr>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11991</xdr:rowOff>
    </xdr:from>
    <xdr:ext cx="405111" cy="259045"/>
    <xdr:sp macro="" textlink="">
      <xdr:nvSpPr>
        <xdr:cNvPr id="436" name="n_2mainValue【港湾・漁港】&#10;有形固定資産減価償却率">
          <a:extLst>
            <a:ext uri="{FF2B5EF4-FFF2-40B4-BE49-F238E27FC236}">
              <a16:creationId xmlns:a16="http://schemas.microsoft.com/office/drawing/2014/main" id="{CA340FE0-21F9-4C50-B7F2-FC45C23B7539}"/>
            </a:ext>
          </a:extLst>
        </xdr:cNvPr>
        <xdr:cNvSpPr txBox="1"/>
      </xdr:nvSpPr>
      <xdr:spPr>
        <a:xfrm>
          <a:off x="2705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437" name="n_3mainValue【港湾・漁港】&#10;有形固定資産減価償却率">
          <a:extLst>
            <a:ext uri="{FF2B5EF4-FFF2-40B4-BE49-F238E27FC236}">
              <a16:creationId xmlns:a16="http://schemas.microsoft.com/office/drawing/2014/main" id="{88CEB9B8-A518-4D40-B904-13FBE2DE0B54}"/>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38" name="n_4mainValue【港湾・漁港】&#10;有形固定資産減価償却率">
          <a:extLst>
            <a:ext uri="{FF2B5EF4-FFF2-40B4-BE49-F238E27FC236}">
              <a16:creationId xmlns:a16="http://schemas.microsoft.com/office/drawing/2014/main" id="{8D46CDB3-D333-4CCD-9F55-C35AF3476DAF}"/>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F6837002-A4F2-42D5-B220-E0E34E3DB8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CB1ADD7E-BE20-44D7-A775-5D3784D7E2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FC02EE8-F03E-4A20-A9EE-D5833482F9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CA36597-BBC1-4E85-8A2E-86A02902B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572DE38D-B05B-432B-A8C2-CFC643CA05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D47FEB5D-9BF5-48E1-803F-AAD065A759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EE3E05A-D30B-4E81-BE79-9056FA62BE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8200BEFC-FC01-4F8B-9479-2E30E89F789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B6CC3CE5-DA5F-441C-971A-3264F8C5A0F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AC115EFB-D200-4567-B20D-FFE960D6D63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9" name="直線コネクタ 448">
          <a:extLst>
            <a:ext uri="{FF2B5EF4-FFF2-40B4-BE49-F238E27FC236}">
              <a16:creationId xmlns:a16="http://schemas.microsoft.com/office/drawing/2014/main" id="{90C0B899-0F78-42D8-B7C5-2280C3713D0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0" name="テキスト ボックス 449">
          <a:extLst>
            <a:ext uri="{FF2B5EF4-FFF2-40B4-BE49-F238E27FC236}">
              <a16:creationId xmlns:a16="http://schemas.microsoft.com/office/drawing/2014/main" id="{1486ECD8-CE56-44A7-BAEB-4631241425FD}"/>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EC231542-9E12-489A-B8D8-EF4CD5D846B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2" name="テキスト ボックス 451">
          <a:extLst>
            <a:ext uri="{FF2B5EF4-FFF2-40B4-BE49-F238E27FC236}">
              <a16:creationId xmlns:a16="http://schemas.microsoft.com/office/drawing/2014/main" id="{5DBFFED6-7E71-4371-9DBC-16C4CD6F62B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3" name="直線コネクタ 452">
          <a:extLst>
            <a:ext uri="{FF2B5EF4-FFF2-40B4-BE49-F238E27FC236}">
              <a16:creationId xmlns:a16="http://schemas.microsoft.com/office/drawing/2014/main" id="{CD2A40FA-0D11-411A-921A-8DA71F63F8B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4" name="テキスト ボックス 453">
          <a:extLst>
            <a:ext uri="{FF2B5EF4-FFF2-40B4-BE49-F238E27FC236}">
              <a16:creationId xmlns:a16="http://schemas.microsoft.com/office/drawing/2014/main" id="{0BBE09E0-CC26-4A32-9BDF-A108A74A67AF}"/>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EE810EE0-7158-4641-83E0-A74B2593FB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6" name="テキスト ボックス 455">
          <a:extLst>
            <a:ext uri="{FF2B5EF4-FFF2-40B4-BE49-F238E27FC236}">
              <a16:creationId xmlns:a16="http://schemas.microsoft.com/office/drawing/2014/main" id="{C145A7D8-3862-483A-968E-F8E342B8625A}"/>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97336FD-AB56-481F-AD4B-B0658F57180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114830</xdr:rowOff>
    </xdr:from>
    <xdr:to>
      <xdr:col>54</xdr:col>
      <xdr:colOff>189865</xdr:colOff>
      <xdr:row>107</xdr:row>
      <xdr:rowOff>133170</xdr:rowOff>
    </xdr:to>
    <xdr:cxnSp macro="">
      <xdr:nvCxnSpPr>
        <xdr:cNvPr id="458" name="直線コネクタ 457">
          <a:extLst>
            <a:ext uri="{FF2B5EF4-FFF2-40B4-BE49-F238E27FC236}">
              <a16:creationId xmlns:a16="http://schemas.microsoft.com/office/drawing/2014/main" id="{52DD8F63-8EF7-4EB2-B47B-25A0F5E89FDC}"/>
            </a:ext>
          </a:extLst>
        </xdr:cNvPr>
        <xdr:cNvCxnSpPr/>
      </xdr:nvCxnSpPr>
      <xdr:spPr>
        <a:xfrm flipV="1">
          <a:off x="10476865" y="18288530"/>
          <a:ext cx="0" cy="18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146312</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8CB972D4-6AFD-4896-8F35-01727EA2A85A}"/>
            </a:ext>
          </a:extLst>
        </xdr:cNvPr>
        <xdr:cNvSpPr txBox="1"/>
      </xdr:nvSpPr>
      <xdr:spPr>
        <a:xfrm>
          <a:off x="10515600" y="184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133170</xdr:rowOff>
    </xdr:from>
    <xdr:to>
      <xdr:col>55</xdr:col>
      <xdr:colOff>88900</xdr:colOff>
      <xdr:row>107</xdr:row>
      <xdr:rowOff>133170</xdr:rowOff>
    </xdr:to>
    <xdr:cxnSp macro="">
      <xdr:nvCxnSpPr>
        <xdr:cNvPr id="460" name="直線コネクタ 459">
          <a:extLst>
            <a:ext uri="{FF2B5EF4-FFF2-40B4-BE49-F238E27FC236}">
              <a16:creationId xmlns:a16="http://schemas.microsoft.com/office/drawing/2014/main" id="{A43F90ED-A3B7-4254-9DF2-15605B06D773}"/>
            </a:ext>
          </a:extLst>
        </xdr:cNvPr>
        <xdr:cNvCxnSpPr/>
      </xdr:nvCxnSpPr>
      <xdr:spPr>
        <a:xfrm>
          <a:off x="10388600" y="184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61507</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4DD78FE6-817D-49D3-9568-8966D5FCB62D}"/>
            </a:ext>
          </a:extLst>
        </xdr:cNvPr>
        <xdr:cNvSpPr txBox="1"/>
      </xdr:nvSpPr>
      <xdr:spPr>
        <a:xfrm>
          <a:off x="10515600" y="1806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114830</xdr:rowOff>
    </xdr:from>
    <xdr:to>
      <xdr:col>55</xdr:col>
      <xdr:colOff>88900</xdr:colOff>
      <xdr:row>106</xdr:row>
      <xdr:rowOff>114830</xdr:rowOff>
    </xdr:to>
    <xdr:cxnSp macro="">
      <xdr:nvCxnSpPr>
        <xdr:cNvPr id="462" name="直線コネクタ 461">
          <a:extLst>
            <a:ext uri="{FF2B5EF4-FFF2-40B4-BE49-F238E27FC236}">
              <a16:creationId xmlns:a16="http://schemas.microsoft.com/office/drawing/2014/main" id="{96FF94E8-A156-4EBB-A40A-9DB246043F0D}"/>
            </a:ext>
          </a:extLst>
        </xdr:cNvPr>
        <xdr:cNvCxnSpPr/>
      </xdr:nvCxnSpPr>
      <xdr:spPr>
        <a:xfrm>
          <a:off x="10388600" y="18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63761</xdr:rowOff>
    </xdr:from>
    <xdr:ext cx="599010" cy="259045"/>
    <xdr:sp macro="" textlink="">
      <xdr:nvSpPr>
        <xdr:cNvPr id="463" name="【港湾・漁港】&#10;一人当たり有形固定資産（償却資産）額平均値テキスト">
          <a:extLst>
            <a:ext uri="{FF2B5EF4-FFF2-40B4-BE49-F238E27FC236}">
              <a16:creationId xmlns:a16="http://schemas.microsoft.com/office/drawing/2014/main" id="{834D75C9-A21E-40E4-9376-6EC1501ABCC0}"/>
            </a:ext>
          </a:extLst>
        </xdr:cNvPr>
        <xdr:cNvSpPr txBox="1"/>
      </xdr:nvSpPr>
      <xdr:spPr>
        <a:xfrm>
          <a:off x="10515600" y="182374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40884</xdr:rowOff>
    </xdr:from>
    <xdr:to>
      <xdr:col>55</xdr:col>
      <xdr:colOff>50800</xdr:colOff>
      <xdr:row>107</xdr:row>
      <xdr:rowOff>142484</xdr:rowOff>
    </xdr:to>
    <xdr:sp macro="" textlink="">
      <xdr:nvSpPr>
        <xdr:cNvPr id="464" name="フローチャート: 判断 463">
          <a:extLst>
            <a:ext uri="{FF2B5EF4-FFF2-40B4-BE49-F238E27FC236}">
              <a16:creationId xmlns:a16="http://schemas.microsoft.com/office/drawing/2014/main" id="{49B3D7E0-2288-4C16-ABFF-E13867C8C5D0}"/>
            </a:ext>
          </a:extLst>
        </xdr:cNvPr>
        <xdr:cNvSpPr/>
      </xdr:nvSpPr>
      <xdr:spPr>
        <a:xfrm>
          <a:off x="10426700" y="1838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5" name="フローチャート: 判断 464">
          <a:extLst>
            <a:ext uri="{FF2B5EF4-FFF2-40B4-BE49-F238E27FC236}">
              <a16:creationId xmlns:a16="http://schemas.microsoft.com/office/drawing/2014/main" id="{879C8806-59D9-47BC-9D7B-1C9F64A587A9}"/>
            </a:ext>
          </a:extLst>
        </xdr:cNvPr>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6" name="フローチャート: 判断 465">
          <a:extLst>
            <a:ext uri="{FF2B5EF4-FFF2-40B4-BE49-F238E27FC236}">
              <a16:creationId xmlns:a16="http://schemas.microsoft.com/office/drawing/2014/main" id="{66F4B27C-FC29-49DE-B166-1B789626CFAA}"/>
            </a:ext>
          </a:extLst>
        </xdr:cNvPr>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7" name="フローチャート: 判断 466">
          <a:extLst>
            <a:ext uri="{FF2B5EF4-FFF2-40B4-BE49-F238E27FC236}">
              <a16:creationId xmlns:a16="http://schemas.microsoft.com/office/drawing/2014/main" id="{DFAFFBEF-4E4C-422C-B539-E866D9F8F9DB}"/>
            </a:ext>
          </a:extLst>
        </xdr:cNvPr>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8" name="フローチャート: 判断 467">
          <a:extLst>
            <a:ext uri="{FF2B5EF4-FFF2-40B4-BE49-F238E27FC236}">
              <a16:creationId xmlns:a16="http://schemas.microsoft.com/office/drawing/2014/main" id="{A2245DFF-3DC5-4112-B71A-76E66264A33B}"/>
            </a:ext>
          </a:extLst>
        </xdr:cNvPr>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3AD0314-C9FC-4806-A0A8-E10D5BBC4C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CFEE949-E24B-4319-964B-12E478D4AD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1ECA25B-DD4C-4531-980D-F1A3313852C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33CCF39-FC3F-4B79-B899-75BAD23915C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615F03A-A0D0-42E6-8200-0B6C308C363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80460</xdr:rowOff>
    </xdr:from>
    <xdr:to>
      <xdr:col>55</xdr:col>
      <xdr:colOff>50800</xdr:colOff>
      <xdr:row>108</xdr:row>
      <xdr:rowOff>10610</xdr:rowOff>
    </xdr:to>
    <xdr:sp macro="" textlink="">
      <xdr:nvSpPr>
        <xdr:cNvPr id="474" name="楕円 473">
          <a:extLst>
            <a:ext uri="{FF2B5EF4-FFF2-40B4-BE49-F238E27FC236}">
              <a16:creationId xmlns:a16="http://schemas.microsoft.com/office/drawing/2014/main" id="{9D5D8802-9824-499B-88FD-234841C511E1}"/>
            </a:ext>
          </a:extLst>
        </xdr:cNvPr>
        <xdr:cNvSpPr/>
      </xdr:nvSpPr>
      <xdr:spPr>
        <a:xfrm>
          <a:off x="10426700" y="18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19311</xdr:rowOff>
    </xdr:from>
    <xdr:ext cx="534377" cy="259045"/>
    <xdr:sp macro="" textlink="">
      <xdr:nvSpPr>
        <xdr:cNvPr id="475" name="【港湾・漁港】&#10;一人当たり有形固定資産（償却資産）額該当値テキスト">
          <a:extLst>
            <a:ext uri="{FF2B5EF4-FFF2-40B4-BE49-F238E27FC236}">
              <a16:creationId xmlns:a16="http://schemas.microsoft.com/office/drawing/2014/main" id="{B37AF3CC-48BD-4BFA-B455-AF813D7232FC}"/>
            </a:ext>
          </a:extLst>
        </xdr:cNvPr>
        <xdr:cNvSpPr txBox="1"/>
      </xdr:nvSpPr>
      <xdr:spPr>
        <a:xfrm>
          <a:off x="10515600" y="183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81073</xdr:rowOff>
    </xdr:from>
    <xdr:to>
      <xdr:col>50</xdr:col>
      <xdr:colOff>165100</xdr:colOff>
      <xdr:row>108</xdr:row>
      <xdr:rowOff>11223</xdr:rowOff>
    </xdr:to>
    <xdr:sp macro="" textlink="">
      <xdr:nvSpPr>
        <xdr:cNvPr id="476" name="楕円 475">
          <a:extLst>
            <a:ext uri="{FF2B5EF4-FFF2-40B4-BE49-F238E27FC236}">
              <a16:creationId xmlns:a16="http://schemas.microsoft.com/office/drawing/2014/main" id="{0942048C-0C33-4772-ADE1-646072E20013}"/>
            </a:ext>
          </a:extLst>
        </xdr:cNvPr>
        <xdr:cNvSpPr/>
      </xdr:nvSpPr>
      <xdr:spPr>
        <a:xfrm>
          <a:off x="9588500" y="184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131260</xdr:rowOff>
    </xdr:from>
    <xdr:to>
      <xdr:col>55</xdr:col>
      <xdr:colOff>0</xdr:colOff>
      <xdr:row>107</xdr:row>
      <xdr:rowOff>131873</xdr:rowOff>
    </xdr:to>
    <xdr:cxnSp macro="">
      <xdr:nvCxnSpPr>
        <xdr:cNvPr id="477" name="直線コネクタ 476">
          <a:extLst>
            <a:ext uri="{FF2B5EF4-FFF2-40B4-BE49-F238E27FC236}">
              <a16:creationId xmlns:a16="http://schemas.microsoft.com/office/drawing/2014/main" id="{A23ED2B2-2FE4-411A-AD1A-27534F5A7D60}"/>
            </a:ext>
          </a:extLst>
        </xdr:cNvPr>
        <xdr:cNvCxnSpPr/>
      </xdr:nvCxnSpPr>
      <xdr:spPr>
        <a:xfrm flipV="1">
          <a:off x="9639300" y="18476410"/>
          <a:ext cx="8382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80544</xdr:rowOff>
    </xdr:from>
    <xdr:to>
      <xdr:col>46</xdr:col>
      <xdr:colOff>38100</xdr:colOff>
      <xdr:row>108</xdr:row>
      <xdr:rowOff>10694</xdr:rowOff>
    </xdr:to>
    <xdr:sp macro="" textlink="">
      <xdr:nvSpPr>
        <xdr:cNvPr id="478" name="楕円 477">
          <a:extLst>
            <a:ext uri="{FF2B5EF4-FFF2-40B4-BE49-F238E27FC236}">
              <a16:creationId xmlns:a16="http://schemas.microsoft.com/office/drawing/2014/main" id="{52BD1845-7217-4CBB-9B03-2CD90B882586}"/>
            </a:ext>
          </a:extLst>
        </xdr:cNvPr>
        <xdr:cNvSpPr/>
      </xdr:nvSpPr>
      <xdr:spPr>
        <a:xfrm>
          <a:off x="8699500" y="18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131344</xdr:rowOff>
    </xdr:from>
    <xdr:to>
      <xdr:col>50</xdr:col>
      <xdr:colOff>114300</xdr:colOff>
      <xdr:row>107</xdr:row>
      <xdr:rowOff>131873</xdr:rowOff>
    </xdr:to>
    <xdr:cxnSp macro="">
      <xdr:nvCxnSpPr>
        <xdr:cNvPr id="479" name="直線コネクタ 478">
          <a:extLst>
            <a:ext uri="{FF2B5EF4-FFF2-40B4-BE49-F238E27FC236}">
              <a16:creationId xmlns:a16="http://schemas.microsoft.com/office/drawing/2014/main" id="{B91B1887-C323-480B-9361-9A0C2F0363FD}"/>
            </a:ext>
          </a:extLst>
        </xdr:cNvPr>
        <xdr:cNvCxnSpPr/>
      </xdr:nvCxnSpPr>
      <xdr:spPr>
        <a:xfrm>
          <a:off x="8750300" y="18476494"/>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80567</xdr:rowOff>
    </xdr:from>
    <xdr:to>
      <xdr:col>41</xdr:col>
      <xdr:colOff>101600</xdr:colOff>
      <xdr:row>108</xdr:row>
      <xdr:rowOff>10717</xdr:rowOff>
    </xdr:to>
    <xdr:sp macro="" textlink="">
      <xdr:nvSpPr>
        <xdr:cNvPr id="480" name="楕円 479">
          <a:extLst>
            <a:ext uri="{FF2B5EF4-FFF2-40B4-BE49-F238E27FC236}">
              <a16:creationId xmlns:a16="http://schemas.microsoft.com/office/drawing/2014/main" id="{9AD67FEA-6F85-4A6A-B21D-2B2DE24BA6A7}"/>
            </a:ext>
          </a:extLst>
        </xdr:cNvPr>
        <xdr:cNvSpPr/>
      </xdr:nvSpPr>
      <xdr:spPr>
        <a:xfrm>
          <a:off x="7810500" y="18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131344</xdr:rowOff>
    </xdr:from>
    <xdr:to>
      <xdr:col>45</xdr:col>
      <xdr:colOff>177800</xdr:colOff>
      <xdr:row>107</xdr:row>
      <xdr:rowOff>131367</xdr:rowOff>
    </xdr:to>
    <xdr:cxnSp macro="">
      <xdr:nvCxnSpPr>
        <xdr:cNvPr id="481" name="直線コネクタ 480">
          <a:extLst>
            <a:ext uri="{FF2B5EF4-FFF2-40B4-BE49-F238E27FC236}">
              <a16:creationId xmlns:a16="http://schemas.microsoft.com/office/drawing/2014/main" id="{C5FB6309-5B7E-4EE6-830F-3D6D8554E0F0}"/>
            </a:ext>
          </a:extLst>
        </xdr:cNvPr>
        <xdr:cNvCxnSpPr/>
      </xdr:nvCxnSpPr>
      <xdr:spPr>
        <a:xfrm flipV="1">
          <a:off x="7861300" y="1847649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80632</xdr:rowOff>
    </xdr:from>
    <xdr:to>
      <xdr:col>36</xdr:col>
      <xdr:colOff>165100</xdr:colOff>
      <xdr:row>108</xdr:row>
      <xdr:rowOff>10782</xdr:rowOff>
    </xdr:to>
    <xdr:sp macro="" textlink="">
      <xdr:nvSpPr>
        <xdr:cNvPr id="482" name="楕円 481">
          <a:extLst>
            <a:ext uri="{FF2B5EF4-FFF2-40B4-BE49-F238E27FC236}">
              <a16:creationId xmlns:a16="http://schemas.microsoft.com/office/drawing/2014/main" id="{54DAB488-3CFE-448D-B957-4973512D47B5}"/>
            </a:ext>
          </a:extLst>
        </xdr:cNvPr>
        <xdr:cNvSpPr/>
      </xdr:nvSpPr>
      <xdr:spPr>
        <a:xfrm>
          <a:off x="6921500" y="18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131367</xdr:rowOff>
    </xdr:from>
    <xdr:to>
      <xdr:col>41</xdr:col>
      <xdr:colOff>50800</xdr:colOff>
      <xdr:row>107</xdr:row>
      <xdr:rowOff>131432</xdr:rowOff>
    </xdr:to>
    <xdr:cxnSp macro="">
      <xdr:nvCxnSpPr>
        <xdr:cNvPr id="483" name="直線コネクタ 482">
          <a:extLst>
            <a:ext uri="{FF2B5EF4-FFF2-40B4-BE49-F238E27FC236}">
              <a16:creationId xmlns:a16="http://schemas.microsoft.com/office/drawing/2014/main" id="{3528FCEB-25DE-4001-AB48-CACAC1DD35DA}"/>
            </a:ext>
          </a:extLst>
        </xdr:cNvPr>
        <xdr:cNvCxnSpPr/>
      </xdr:nvCxnSpPr>
      <xdr:spPr>
        <a:xfrm flipV="1">
          <a:off x="6972300" y="184765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154776</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6FE4E8E0-14AD-45E2-9E10-F1D68FD1F3D7}"/>
            </a:ext>
          </a:extLst>
        </xdr:cNvPr>
        <xdr:cNvSpPr txBox="1"/>
      </xdr:nvSpPr>
      <xdr:spPr>
        <a:xfrm>
          <a:off x="9327095" y="181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149773</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A51F70EE-C9EF-4D2F-8CEA-20787F09D6CC}"/>
            </a:ext>
          </a:extLst>
        </xdr:cNvPr>
        <xdr:cNvSpPr txBox="1"/>
      </xdr:nvSpPr>
      <xdr:spPr>
        <a:xfrm>
          <a:off x="84507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159033</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1AB1AE3A-3917-41BF-AA59-53D1E672D833}"/>
            </a:ext>
          </a:extLst>
        </xdr:cNvPr>
        <xdr:cNvSpPr txBox="1"/>
      </xdr:nvSpPr>
      <xdr:spPr>
        <a:xfrm>
          <a:off x="7561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7" name="n_4aveValue【港湾・漁港】&#10;一人当たり有形固定資産（償却資産）額">
          <a:extLst>
            <a:ext uri="{FF2B5EF4-FFF2-40B4-BE49-F238E27FC236}">
              <a16:creationId xmlns:a16="http://schemas.microsoft.com/office/drawing/2014/main" id="{33C73917-B4BF-4625-ADB1-206C8D4D4619}"/>
            </a:ext>
          </a:extLst>
        </xdr:cNvPr>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2350</xdr:rowOff>
    </xdr:from>
    <xdr:ext cx="534377" cy="259045"/>
    <xdr:sp macro="" textlink="">
      <xdr:nvSpPr>
        <xdr:cNvPr id="488" name="n_1mainValue【港湾・漁港】&#10;一人当たり有形固定資産（償却資産）額">
          <a:extLst>
            <a:ext uri="{FF2B5EF4-FFF2-40B4-BE49-F238E27FC236}">
              <a16:creationId xmlns:a16="http://schemas.microsoft.com/office/drawing/2014/main" id="{6485A2A2-C6D3-438F-929B-3F14E7EF1E70}"/>
            </a:ext>
          </a:extLst>
        </xdr:cNvPr>
        <xdr:cNvSpPr txBox="1"/>
      </xdr:nvSpPr>
      <xdr:spPr>
        <a:xfrm>
          <a:off x="9359411" y="185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1821</xdr:rowOff>
    </xdr:from>
    <xdr:ext cx="534377" cy="259045"/>
    <xdr:sp macro="" textlink="">
      <xdr:nvSpPr>
        <xdr:cNvPr id="489" name="n_2mainValue【港湾・漁港】&#10;一人当たり有形固定資産（償却資産）額">
          <a:extLst>
            <a:ext uri="{FF2B5EF4-FFF2-40B4-BE49-F238E27FC236}">
              <a16:creationId xmlns:a16="http://schemas.microsoft.com/office/drawing/2014/main" id="{61CAB57B-C8EA-44A1-A007-993D90696792}"/>
            </a:ext>
          </a:extLst>
        </xdr:cNvPr>
        <xdr:cNvSpPr txBox="1"/>
      </xdr:nvSpPr>
      <xdr:spPr>
        <a:xfrm>
          <a:off x="8483111" y="185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1844</xdr:rowOff>
    </xdr:from>
    <xdr:ext cx="534377" cy="259045"/>
    <xdr:sp macro="" textlink="">
      <xdr:nvSpPr>
        <xdr:cNvPr id="490" name="n_3mainValue【港湾・漁港】&#10;一人当たり有形固定資産（償却資産）額">
          <a:extLst>
            <a:ext uri="{FF2B5EF4-FFF2-40B4-BE49-F238E27FC236}">
              <a16:creationId xmlns:a16="http://schemas.microsoft.com/office/drawing/2014/main" id="{B7AB2C05-A2CE-402D-9C7D-79DE9222F425}"/>
            </a:ext>
          </a:extLst>
        </xdr:cNvPr>
        <xdr:cNvSpPr txBox="1"/>
      </xdr:nvSpPr>
      <xdr:spPr>
        <a:xfrm>
          <a:off x="7594111" y="185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1909</xdr:rowOff>
    </xdr:from>
    <xdr:ext cx="534377" cy="259045"/>
    <xdr:sp macro="" textlink="">
      <xdr:nvSpPr>
        <xdr:cNvPr id="491" name="n_4mainValue【港湾・漁港】&#10;一人当たり有形固定資産（償却資産）額">
          <a:extLst>
            <a:ext uri="{FF2B5EF4-FFF2-40B4-BE49-F238E27FC236}">
              <a16:creationId xmlns:a16="http://schemas.microsoft.com/office/drawing/2014/main" id="{67BAE2EA-F5C6-4C97-90DE-6F1DD615EF0D}"/>
            </a:ext>
          </a:extLst>
        </xdr:cNvPr>
        <xdr:cNvSpPr txBox="1"/>
      </xdr:nvSpPr>
      <xdr:spPr>
        <a:xfrm>
          <a:off x="6705111" y="18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E413B0D8-9A85-4501-8833-6B9FF99A45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995DD43-FB6F-42FE-8A15-2566952CFB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20CFB33-22B6-4E10-AAB5-57E7A98832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4FEF5627-8E6F-447A-B09D-4880D93D40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450A697F-5624-42AD-B0CC-2F2A8BA97C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168E2A3B-2591-46A6-8461-E782D03097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FC26A1F1-07F9-4FE5-978A-D789447CE9D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E2BF87C1-28C5-4C79-9F21-0BA4F522BD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B73D126D-50E6-42CE-A4C5-88E60DE864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59F223F2-7E81-4802-9DF9-47C18FD19C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F85680EB-97BE-41E1-B9B8-178AF839961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37B42AFE-6433-42BC-9DE7-4EC8572080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4956B298-9603-45D1-B3C5-5517E488D0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E84EAFE5-2BC9-429C-8B9E-8B63AA4527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AF9DB954-583D-421C-AA01-6A07A98B3DC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4D7045A9-0FC9-492C-9681-B3B1D00E40D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7F5C0141-D838-4D2F-8803-BD5D0D584D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8EA68582-B1A1-470D-9D52-D5E3FDE796D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B7F978EA-1F3D-40DB-B6AD-D347A02518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B1EC1217-AA74-4799-B73D-0E46ED6D22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E7A6DDC5-1400-40C3-A3F5-61EB48719E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A59A79F2-C26F-4755-AC87-E42ABA1BD7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D6E190A6-C736-434B-9E0C-AE2C1526EE6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A51EE06E-A4FC-4D86-B255-DB9E719677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DE5950A3-831E-4B12-9C82-901394F984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517" name="直線コネクタ 516">
          <a:extLst>
            <a:ext uri="{FF2B5EF4-FFF2-40B4-BE49-F238E27FC236}">
              <a16:creationId xmlns:a16="http://schemas.microsoft.com/office/drawing/2014/main" id="{A4FD49C4-D60D-4898-9879-27AA489AEABE}"/>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4623E51-8946-424D-9E9C-3C3350EEF15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a:extLst>
            <a:ext uri="{FF2B5EF4-FFF2-40B4-BE49-F238E27FC236}">
              <a16:creationId xmlns:a16="http://schemas.microsoft.com/office/drawing/2014/main" id="{2CC6697C-4854-4B76-ABFC-001FC957F33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520" name="【認定こども園・幼稚園・保育所】&#10;有形固定資産減価償却率最大値テキスト">
          <a:extLst>
            <a:ext uri="{FF2B5EF4-FFF2-40B4-BE49-F238E27FC236}">
              <a16:creationId xmlns:a16="http://schemas.microsoft.com/office/drawing/2014/main" id="{75FB9D98-A911-4941-B740-229930142D3A}"/>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521" name="直線コネクタ 520">
          <a:extLst>
            <a:ext uri="{FF2B5EF4-FFF2-40B4-BE49-F238E27FC236}">
              <a16:creationId xmlns:a16="http://schemas.microsoft.com/office/drawing/2014/main" id="{AC244888-EBCA-48AB-BF0B-DDDA191517D1}"/>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82FF3F6B-1F4C-4C06-97CD-F3DB5539193E}"/>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523" name="フローチャート: 判断 522">
          <a:extLst>
            <a:ext uri="{FF2B5EF4-FFF2-40B4-BE49-F238E27FC236}">
              <a16:creationId xmlns:a16="http://schemas.microsoft.com/office/drawing/2014/main" id="{94E2A6FA-3418-4E20-BC10-4C4B3924A101}"/>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4" name="フローチャート: 判断 523">
          <a:extLst>
            <a:ext uri="{FF2B5EF4-FFF2-40B4-BE49-F238E27FC236}">
              <a16:creationId xmlns:a16="http://schemas.microsoft.com/office/drawing/2014/main" id="{BA1F6633-D1D2-49E6-857F-C09815AC6F36}"/>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5" name="フローチャート: 判断 524">
          <a:extLst>
            <a:ext uri="{FF2B5EF4-FFF2-40B4-BE49-F238E27FC236}">
              <a16:creationId xmlns:a16="http://schemas.microsoft.com/office/drawing/2014/main" id="{25DD0BB3-BF99-46BD-84F3-409B849409E1}"/>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6" name="フローチャート: 判断 525">
          <a:extLst>
            <a:ext uri="{FF2B5EF4-FFF2-40B4-BE49-F238E27FC236}">
              <a16:creationId xmlns:a16="http://schemas.microsoft.com/office/drawing/2014/main" id="{3AF406ED-D72A-49C2-BF0D-EE73058814F3}"/>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7" name="フローチャート: 判断 526">
          <a:extLst>
            <a:ext uri="{FF2B5EF4-FFF2-40B4-BE49-F238E27FC236}">
              <a16:creationId xmlns:a16="http://schemas.microsoft.com/office/drawing/2014/main" id="{1C14C0AD-8DA9-48D9-9887-5D1BD3A0E0EA}"/>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D0F6BC2-C8F7-4F4D-BEC5-9B477EBD00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80E0D4D-B9BA-4FDF-81A1-5BD4C55613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142DA08-905A-4E4D-89A8-1372CC72E1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A20C473-1B83-47DD-84B0-639B969A09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D0D4AE0-163C-41C6-8934-9B03544947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33" name="楕円 532">
          <a:extLst>
            <a:ext uri="{FF2B5EF4-FFF2-40B4-BE49-F238E27FC236}">
              <a16:creationId xmlns:a16="http://schemas.microsoft.com/office/drawing/2014/main" id="{66E8189A-C297-4A2F-87A9-A7A698B852A5}"/>
            </a:ext>
          </a:extLst>
        </xdr:cNvPr>
        <xdr:cNvSpPr/>
      </xdr:nvSpPr>
      <xdr:spPr>
        <a:xfrm>
          <a:off x="16268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168746</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47D57D9A-50FE-4C6C-926B-0FFFE2FA5316}"/>
            </a:ext>
          </a:extLst>
        </xdr:cNvPr>
        <xdr:cNvSpPr txBox="1"/>
      </xdr:nvSpPr>
      <xdr:spPr>
        <a:xfrm>
          <a:off x="16357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160927</xdr:rowOff>
    </xdr:from>
    <xdr:to>
      <xdr:col>81</xdr:col>
      <xdr:colOff>101600</xdr:colOff>
      <xdr:row>42</xdr:row>
      <xdr:rowOff>91077</xdr:rowOff>
    </xdr:to>
    <xdr:sp macro="" textlink="">
      <xdr:nvSpPr>
        <xdr:cNvPr id="535" name="楕円 534">
          <a:extLst>
            <a:ext uri="{FF2B5EF4-FFF2-40B4-BE49-F238E27FC236}">
              <a16:creationId xmlns:a16="http://schemas.microsoft.com/office/drawing/2014/main" id="{F392D941-484E-49EA-85AE-888650831C7B}"/>
            </a:ext>
          </a:extLst>
        </xdr:cNvPr>
        <xdr:cNvSpPr/>
      </xdr:nvSpPr>
      <xdr:spPr>
        <a:xfrm>
          <a:off x="15430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69669</xdr:rowOff>
    </xdr:from>
    <xdr:to>
      <xdr:col>85</xdr:col>
      <xdr:colOff>127000</xdr:colOff>
      <xdr:row>42</xdr:row>
      <xdr:rowOff>40277</xdr:rowOff>
    </xdr:to>
    <xdr:cxnSp macro="">
      <xdr:nvCxnSpPr>
        <xdr:cNvPr id="536" name="直線コネクタ 535">
          <a:extLst>
            <a:ext uri="{FF2B5EF4-FFF2-40B4-BE49-F238E27FC236}">
              <a16:creationId xmlns:a16="http://schemas.microsoft.com/office/drawing/2014/main" id="{45AF65B8-0D15-4A24-A12D-00ADB77C4C77}"/>
            </a:ext>
          </a:extLst>
        </xdr:cNvPr>
        <xdr:cNvCxnSpPr/>
      </xdr:nvCxnSpPr>
      <xdr:spPr>
        <a:xfrm flipV="1">
          <a:off x="15481300" y="6584769"/>
          <a:ext cx="838200" cy="6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74385</xdr:rowOff>
    </xdr:from>
    <xdr:to>
      <xdr:col>76</xdr:col>
      <xdr:colOff>165100</xdr:colOff>
      <xdr:row>42</xdr:row>
      <xdr:rowOff>4535</xdr:rowOff>
    </xdr:to>
    <xdr:sp macro="" textlink="">
      <xdr:nvSpPr>
        <xdr:cNvPr id="537" name="楕円 536">
          <a:extLst>
            <a:ext uri="{FF2B5EF4-FFF2-40B4-BE49-F238E27FC236}">
              <a16:creationId xmlns:a16="http://schemas.microsoft.com/office/drawing/2014/main" id="{3085BA52-E7E4-40CB-A6A8-C6FE8F5AD0E7}"/>
            </a:ext>
          </a:extLst>
        </xdr:cNvPr>
        <xdr:cNvSpPr/>
      </xdr:nvSpPr>
      <xdr:spPr>
        <a:xfrm>
          <a:off x="14541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125185</xdr:rowOff>
    </xdr:from>
    <xdr:to>
      <xdr:col>81</xdr:col>
      <xdr:colOff>50800</xdr:colOff>
      <xdr:row>42</xdr:row>
      <xdr:rowOff>40277</xdr:rowOff>
    </xdr:to>
    <xdr:cxnSp macro="">
      <xdr:nvCxnSpPr>
        <xdr:cNvPr id="538" name="直線コネクタ 537">
          <a:extLst>
            <a:ext uri="{FF2B5EF4-FFF2-40B4-BE49-F238E27FC236}">
              <a16:creationId xmlns:a16="http://schemas.microsoft.com/office/drawing/2014/main" id="{DEB443C2-C24A-4CD9-BED3-4C206375BB86}"/>
            </a:ext>
          </a:extLst>
        </xdr:cNvPr>
        <xdr:cNvCxnSpPr/>
      </xdr:nvCxnSpPr>
      <xdr:spPr>
        <a:xfrm>
          <a:off x="14592300" y="715463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165826</xdr:rowOff>
    </xdr:from>
    <xdr:to>
      <xdr:col>72</xdr:col>
      <xdr:colOff>38100</xdr:colOff>
      <xdr:row>40</xdr:row>
      <xdr:rowOff>95976</xdr:rowOff>
    </xdr:to>
    <xdr:sp macro="" textlink="">
      <xdr:nvSpPr>
        <xdr:cNvPr id="539" name="楕円 538">
          <a:extLst>
            <a:ext uri="{FF2B5EF4-FFF2-40B4-BE49-F238E27FC236}">
              <a16:creationId xmlns:a16="http://schemas.microsoft.com/office/drawing/2014/main" id="{70157C93-6C4E-4D36-88DA-E01583E76072}"/>
            </a:ext>
          </a:extLst>
        </xdr:cNvPr>
        <xdr:cNvSpPr/>
      </xdr:nvSpPr>
      <xdr:spPr>
        <a:xfrm>
          <a:off x="13652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41</xdr:row>
      <xdr:rowOff>125185</xdr:rowOff>
    </xdr:to>
    <xdr:cxnSp macro="">
      <xdr:nvCxnSpPr>
        <xdr:cNvPr id="540" name="直線コネクタ 539">
          <a:extLst>
            <a:ext uri="{FF2B5EF4-FFF2-40B4-BE49-F238E27FC236}">
              <a16:creationId xmlns:a16="http://schemas.microsoft.com/office/drawing/2014/main" id="{8F9282A1-9114-4E52-B4EB-ABAC4CDC492A}"/>
            </a:ext>
          </a:extLst>
        </xdr:cNvPr>
        <xdr:cNvCxnSpPr/>
      </xdr:nvCxnSpPr>
      <xdr:spPr>
        <a:xfrm>
          <a:off x="13703300" y="690317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44994</xdr:rowOff>
    </xdr:from>
    <xdr:to>
      <xdr:col>67</xdr:col>
      <xdr:colOff>101600</xdr:colOff>
      <xdr:row>41</xdr:row>
      <xdr:rowOff>146594</xdr:rowOff>
    </xdr:to>
    <xdr:sp macro="" textlink="">
      <xdr:nvSpPr>
        <xdr:cNvPr id="541" name="楕円 540">
          <a:extLst>
            <a:ext uri="{FF2B5EF4-FFF2-40B4-BE49-F238E27FC236}">
              <a16:creationId xmlns:a16="http://schemas.microsoft.com/office/drawing/2014/main" id="{33990151-5467-4A7D-B6BD-3F664864B182}"/>
            </a:ext>
          </a:extLst>
        </xdr:cNvPr>
        <xdr:cNvSpPr/>
      </xdr:nvSpPr>
      <xdr:spPr>
        <a:xfrm>
          <a:off x="12763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45176</xdr:rowOff>
    </xdr:from>
    <xdr:to>
      <xdr:col>71</xdr:col>
      <xdr:colOff>177800</xdr:colOff>
      <xdr:row>41</xdr:row>
      <xdr:rowOff>95794</xdr:rowOff>
    </xdr:to>
    <xdr:cxnSp macro="">
      <xdr:nvCxnSpPr>
        <xdr:cNvPr id="542" name="直線コネクタ 541">
          <a:extLst>
            <a:ext uri="{FF2B5EF4-FFF2-40B4-BE49-F238E27FC236}">
              <a16:creationId xmlns:a16="http://schemas.microsoft.com/office/drawing/2014/main" id="{D3AAACA8-6EFA-4F13-A0B7-6E72D01C86FE}"/>
            </a:ext>
          </a:extLst>
        </xdr:cNvPr>
        <xdr:cNvCxnSpPr/>
      </xdr:nvCxnSpPr>
      <xdr:spPr>
        <a:xfrm flipV="1">
          <a:off x="12814300" y="690317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706111F4-CC65-496B-B150-95548595B2F8}"/>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C83EFC96-7BE4-499C-88C8-0F9574588DCE}"/>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AAF6EF7A-6ABD-4CC8-AE21-568A11A8BC6F}"/>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C10844D0-760D-483A-9352-DFBBB876CACB}"/>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82204</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64BFAC3C-5C47-45BA-ADCA-139E04EE8D86}"/>
            </a:ext>
          </a:extLst>
        </xdr:cNvPr>
        <xdr:cNvSpPr txBox="1"/>
      </xdr:nvSpPr>
      <xdr:spPr>
        <a:xfrm>
          <a:off x="15266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167112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E6D1A31-E57F-4F07-8441-0B52DC98484A}"/>
            </a:ext>
          </a:extLst>
        </xdr:cNvPr>
        <xdr:cNvSpPr txBox="1"/>
      </xdr:nvSpPr>
      <xdr:spPr>
        <a:xfrm>
          <a:off x="14389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87103</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D8C8D0A7-2F1D-4A9B-A744-90F6C05E4141}"/>
            </a:ext>
          </a:extLst>
        </xdr:cNvPr>
        <xdr:cNvSpPr txBox="1"/>
      </xdr:nvSpPr>
      <xdr:spPr>
        <a:xfrm>
          <a:off x="13500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137721</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4F22464E-D274-4334-9FE5-D02742092BBD}"/>
            </a:ext>
          </a:extLst>
        </xdr:cNvPr>
        <xdr:cNvSpPr txBox="1"/>
      </xdr:nvSpPr>
      <xdr:spPr>
        <a:xfrm>
          <a:off x="12611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E35587C-783D-45AF-BA51-CF2CE44E4A1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23A410C-1295-4448-950B-47C7C43EBA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205ADA02-72FB-4A02-B164-FA07E6574A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82C8075E-8DB7-473A-88B6-979F38CAB1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F9563FE7-E806-441C-BC51-F3F86576B99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638D31E4-869C-45BE-A446-30B2D660C6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4F77D4C-BEC3-4997-892C-1321D3F3398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57AF48C-2653-400A-8479-0C1252C24B4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45B67E26-9902-4CF4-8BC3-82744F14E9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9B1D9705-7FF1-460A-AB97-50897BF79C5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AA275920-663F-487E-B863-A0115381CCB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2" name="テキスト ボックス 561">
          <a:extLst>
            <a:ext uri="{FF2B5EF4-FFF2-40B4-BE49-F238E27FC236}">
              <a16:creationId xmlns:a16="http://schemas.microsoft.com/office/drawing/2014/main" id="{5849B680-297A-45E5-AA5F-C2284836462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2F8D2E74-08DE-48B1-9221-864E262E4D1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4" name="テキスト ボックス 563">
          <a:extLst>
            <a:ext uri="{FF2B5EF4-FFF2-40B4-BE49-F238E27FC236}">
              <a16:creationId xmlns:a16="http://schemas.microsoft.com/office/drawing/2014/main" id="{6885C55D-78D8-4D92-983A-E42DA14603F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374072E0-0341-444D-A98C-49AA4869450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6" name="テキスト ボックス 565">
          <a:extLst>
            <a:ext uri="{FF2B5EF4-FFF2-40B4-BE49-F238E27FC236}">
              <a16:creationId xmlns:a16="http://schemas.microsoft.com/office/drawing/2014/main" id="{55254CAB-D53E-4F18-A915-B81429647AC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90A6F991-4D80-4858-89B4-31474E485FB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8" name="テキスト ボックス 567">
          <a:extLst>
            <a:ext uri="{FF2B5EF4-FFF2-40B4-BE49-F238E27FC236}">
              <a16:creationId xmlns:a16="http://schemas.microsoft.com/office/drawing/2014/main" id="{13706A9D-61BE-4ACD-BC67-323A9291A4F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14B18090-DCBF-4DAF-98E8-14FC5C07905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0" name="テキスト ボックス 569">
          <a:extLst>
            <a:ext uri="{FF2B5EF4-FFF2-40B4-BE49-F238E27FC236}">
              <a16:creationId xmlns:a16="http://schemas.microsoft.com/office/drawing/2014/main" id="{8BF04899-63B5-421B-909B-677430D6DE7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7D67A12-C835-41BD-B4FF-DFC5586FC5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DEA84727-FBB8-4AF3-ACE6-A87CE97416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CBF616E4-12EA-4868-ADCC-1BDCAABE1C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574" name="直線コネクタ 573">
          <a:extLst>
            <a:ext uri="{FF2B5EF4-FFF2-40B4-BE49-F238E27FC236}">
              <a16:creationId xmlns:a16="http://schemas.microsoft.com/office/drawing/2014/main" id="{F1F76DAF-60AD-4272-930A-3BA1C8345928}"/>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3B3B3320-25F7-4F94-B74F-FC336F415986}"/>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576" name="直線コネクタ 575">
          <a:extLst>
            <a:ext uri="{FF2B5EF4-FFF2-40B4-BE49-F238E27FC236}">
              <a16:creationId xmlns:a16="http://schemas.microsoft.com/office/drawing/2014/main" id="{BB5C2FC7-D568-4384-A537-86FD91236F4E}"/>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2DB7037-9F25-4891-A3D2-167D838AD32D}"/>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578" name="直線コネクタ 577">
          <a:extLst>
            <a:ext uri="{FF2B5EF4-FFF2-40B4-BE49-F238E27FC236}">
              <a16:creationId xmlns:a16="http://schemas.microsoft.com/office/drawing/2014/main" id="{35601675-C067-4DB7-8D79-3D42F9723152}"/>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C3F212B3-021B-4810-8E99-70D06855C373}"/>
            </a:ext>
          </a:extLst>
        </xdr:cNvPr>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580" name="フローチャート: 判断 579">
          <a:extLst>
            <a:ext uri="{FF2B5EF4-FFF2-40B4-BE49-F238E27FC236}">
              <a16:creationId xmlns:a16="http://schemas.microsoft.com/office/drawing/2014/main" id="{47CD5D03-0C2C-48F4-BC85-7C93EC9A5A9C}"/>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81" name="フローチャート: 判断 580">
          <a:extLst>
            <a:ext uri="{FF2B5EF4-FFF2-40B4-BE49-F238E27FC236}">
              <a16:creationId xmlns:a16="http://schemas.microsoft.com/office/drawing/2014/main" id="{AB8FD665-6EE7-4F3A-852A-8FCB27F27A6C}"/>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582" name="フローチャート: 判断 581">
          <a:extLst>
            <a:ext uri="{FF2B5EF4-FFF2-40B4-BE49-F238E27FC236}">
              <a16:creationId xmlns:a16="http://schemas.microsoft.com/office/drawing/2014/main" id="{8EA8B160-ACDA-4E36-A0AF-3135C1DC3701}"/>
            </a:ext>
          </a:extLst>
        </xdr:cNvPr>
        <xdr:cNvSpPr/>
      </xdr:nvSpPr>
      <xdr:spPr>
        <a:xfrm>
          <a:off x="20383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83" name="フローチャート: 判断 582">
          <a:extLst>
            <a:ext uri="{FF2B5EF4-FFF2-40B4-BE49-F238E27FC236}">
              <a16:creationId xmlns:a16="http://schemas.microsoft.com/office/drawing/2014/main" id="{91E173CB-3530-4E0E-93EB-1158DE91CB60}"/>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84" name="フローチャート: 判断 583">
          <a:extLst>
            <a:ext uri="{FF2B5EF4-FFF2-40B4-BE49-F238E27FC236}">
              <a16:creationId xmlns:a16="http://schemas.microsoft.com/office/drawing/2014/main" id="{93F3BDCD-EC2E-448C-B66C-A862A35F5639}"/>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5CBB43E-56C5-4D47-A1BD-5039DBAA71F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0E7AF19-E30D-4871-B920-5CAD17E4187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97DD217-BFAF-4E79-8239-08BDF448B4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ECC74DA-DC86-4283-87B8-EEE86EC60D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D0DCB02-7F7A-4BE9-AF47-892BAEA1A9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16510</xdr:rowOff>
    </xdr:from>
    <xdr:to>
      <xdr:col>116</xdr:col>
      <xdr:colOff>114300</xdr:colOff>
      <xdr:row>41</xdr:row>
      <xdr:rowOff>118110</xdr:rowOff>
    </xdr:to>
    <xdr:sp macro="" textlink="">
      <xdr:nvSpPr>
        <xdr:cNvPr id="590" name="楕円 589">
          <a:extLst>
            <a:ext uri="{FF2B5EF4-FFF2-40B4-BE49-F238E27FC236}">
              <a16:creationId xmlns:a16="http://schemas.microsoft.com/office/drawing/2014/main" id="{44E14A5A-E114-4DA6-A44D-AB83836D9B35}"/>
            </a:ext>
          </a:extLst>
        </xdr:cNvPr>
        <xdr:cNvSpPr/>
      </xdr:nvSpPr>
      <xdr:spPr>
        <a:xfrm>
          <a:off x="22110700" y="70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102887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C7A25280-2865-48F6-B765-E4993F04BCA4}"/>
            </a:ext>
          </a:extLst>
        </xdr:cNvPr>
        <xdr:cNvSpPr txBox="1"/>
      </xdr:nvSpPr>
      <xdr:spPr>
        <a:xfrm>
          <a:off x="22199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22860</xdr:rowOff>
    </xdr:from>
    <xdr:to>
      <xdr:col>112</xdr:col>
      <xdr:colOff>38100</xdr:colOff>
      <xdr:row>41</xdr:row>
      <xdr:rowOff>124460</xdr:rowOff>
    </xdr:to>
    <xdr:sp macro="" textlink="">
      <xdr:nvSpPr>
        <xdr:cNvPr id="592" name="楕円 591">
          <a:extLst>
            <a:ext uri="{FF2B5EF4-FFF2-40B4-BE49-F238E27FC236}">
              <a16:creationId xmlns:a16="http://schemas.microsoft.com/office/drawing/2014/main" id="{B6D1D0E4-D08F-4DEC-A4B3-E5129B0D9C63}"/>
            </a:ext>
          </a:extLst>
        </xdr:cNvPr>
        <xdr:cNvSpPr/>
      </xdr:nvSpPr>
      <xdr:spPr>
        <a:xfrm>
          <a:off x="21272500" y="7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67310</xdr:rowOff>
    </xdr:from>
    <xdr:to>
      <xdr:col>116</xdr:col>
      <xdr:colOff>63500</xdr:colOff>
      <xdr:row>41</xdr:row>
      <xdr:rowOff>73660</xdr:rowOff>
    </xdr:to>
    <xdr:cxnSp macro="">
      <xdr:nvCxnSpPr>
        <xdr:cNvPr id="593" name="直線コネクタ 592">
          <a:extLst>
            <a:ext uri="{FF2B5EF4-FFF2-40B4-BE49-F238E27FC236}">
              <a16:creationId xmlns:a16="http://schemas.microsoft.com/office/drawing/2014/main" id="{BF8085A0-4190-49A2-9F3D-C98A168E8500}"/>
            </a:ext>
          </a:extLst>
        </xdr:cNvPr>
        <xdr:cNvCxnSpPr/>
      </xdr:nvCxnSpPr>
      <xdr:spPr>
        <a:xfrm flipV="1">
          <a:off x="21323300" y="709676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594" name="楕円 593">
          <a:extLst>
            <a:ext uri="{FF2B5EF4-FFF2-40B4-BE49-F238E27FC236}">
              <a16:creationId xmlns:a16="http://schemas.microsoft.com/office/drawing/2014/main" id="{5469923B-5C84-4989-8366-8BD09073E106}"/>
            </a:ext>
          </a:extLst>
        </xdr:cNvPr>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73660</xdr:rowOff>
    </xdr:from>
    <xdr:to>
      <xdr:col>111</xdr:col>
      <xdr:colOff>177800</xdr:colOff>
      <xdr:row>41</xdr:row>
      <xdr:rowOff>76200</xdr:rowOff>
    </xdr:to>
    <xdr:cxnSp macro="">
      <xdr:nvCxnSpPr>
        <xdr:cNvPr id="595" name="直線コネクタ 594">
          <a:extLst>
            <a:ext uri="{FF2B5EF4-FFF2-40B4-BE49-F238E27FC236}">
              <a16:creationId xmlns:a16="http://schemas.microsoft.com/office/drawing/2014/main" id="{7FE009C6-0D84-43D7-9A19-DC6B9EA52218}"/>
            </a:ext>
          </a:extLst>
        </xdr:cNvPr>
        <xdr:cNvCxnSpPr/>
      </xdr:nvCxnSpPr>
      <xdr:spPr>
        <a:xfrm flipV="1">
          <a:off x="20434300" y="71031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26670</xdr:rowOff>
    </xdr:from>
    <xdr:to>
      <xdr:col>102</xdr:col>
      <xdr:colOff>165100</xdr:colOff>
      <xdr:row>41</xdr:row>
      <xdr:rowOff>128270</xdr:rowOff>
    </xdr:to>
    <xdr:sp macro="" textlink="">
      <xdr:nvSpPr>
        <xdr:cNvPr id="596" name="楕円 595">
          <a:extLst>
            <a:ext uri="{FF2B5EF4-FFF2-40B4-BE49-F238E27FC236}">
              <a16:creationId xmlns:a16="http://schemas.microsoft.com/office/drawing/2014/main" id="{BF5868F6-D5E6-4527-BD6F-58B8B825004A}"/>
            </a:ext>
          </a:extLst>
        </xdr:cNvPr>
        <xdr:cNvSpPr/>
      </xdr:nvSpPr>
      <xdr:spPr>
        <a:xfrm>
          <a:off x="194945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77470</xdr:rowOff>
    </xdr:to>
    <xdr:cxnSp macro="">
      <xdr:nvCxnSpPr>
        <xdr:cNvPr id="597" name="直線コネクタ 596">
          <a:extLst>
            <a:ext uri="{FF2B5EF4-FFF2-40B4-BE49-F238E27FC236}">
              <a16:creationId xmlns:a16="http://schemas.microsoft.com/office/drawing/2014/main" id="{4A7AE188-B5A3-48F5-BF5F-2AE30B6D64BC}"/>
            </a:ext>
          </a:extLst>
        </xdr:cNvPr>
        <xdr:cNvCxnSpPr/>
      </xdr:nvCxnSpPr>
      <xdr:spPr>
        <a:xfrm flipV="1">
          <a:off x="19545300" y="7105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598" name="楕円 597">
          <a:extLst>
            <a:ext uri="{FF2B5EF4-FFF2-40B4-BE49-F238E27FC236}">
              <a16:creationId xmlns:a16="http://schemas.microsoft.com/office/drawing/2014/main" id="{AE40A597-B23F-4FDF-808B-DFDB5FDAC452}"/>
            </a:ext>
          </a:extLst>
        </xdr:cNvPr>
        <xdr:cNvSpPr/>
      </xdr:nvSpPr>
      <xdr:spPr>
        <a:xfrm>
          <a:off x="18605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77470</xdr:rowOff>
    </xdr:from>
    <xdr:to>
      <xdr:col>102</xdr:col>
      <xdr:colOff>114300</xdr:colOff>
      <xdr:row>41</xdr:row>
      <xdr:rowOff>80010</xdr:rowOff>
    </xdr:to>
    <xdr:cxnSp macro="">
      <xdr:nvCxnSpPr>
        <xdr:cNvPr id="599" name="直線コネクタ 598">
          <a:extLst>
            <a:ext uri="{FF2B5EF4-FFF2-40B4-BE49-F238E27FC236}">
              <a16:creationId xmlns:a16="http://schemas.microsoft.com/office/drawing/2014/main" id="{29262816-F8E5-4845-8A3C-D27CDB20A489}"/>
            </a:ext>
          </a:extLst>
        </xdr:cNvPr>
        <xdr:cNvCxnSpPr/>
      </xdr:nvCxnSpPr>
      <xdr:spPr>
        <a:xfrm flipV="1">
          <a:off x="18656300" y="7106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74158ADD-24BF-4A95-A058-6FCD3835ACD8}"/>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20337</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5864BB01-C938-478B-99F7-D99C908B000E}"/>
            </a:ext>
          </a:extLst>
        </xdr:cNvPr>
        <xdr:cNvSpPr txBox="1"/>
      </xdr:nvSpPr>
      <xdr:spPr>
        <a:xfrm>
          <a:off x="20199427" y="65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B6108C5D-06AF-4544-9E0A-36C719E5BCAB}"/>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AE6DA5BD-68A4-458E-81C1-E3E7FA798C76}"/>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115587</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202D6F30-444F-4C1E-8B54-B7F9F931F9B3}"/>
            </a:ext>
          </a:extLst>
        </xdr:cNvPr>
        <xdr:cNvSpPr txBox="1"/>
      </xdr:nvSpPr>
      <xdr:spPr>
        <a:xfrm>
          <a:off x="21075727" y="714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B3440CDF-CE2E-4DF5-82CA-7EF43ABE0DA5}"/>
            </a:ext>
          </a:extLst>
        </xdr:cNvPr>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119397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96EF5ED4-6F09-406F-9F7A-D8B888208A53}"/>
            </a:ext>
          </a:extLst>
        </xdr:cNvPr>
        <xdr:cNvSpPr txBox="1"/>
      </xdr:nvSpPr>
      <xdr:spPr>
        <a:xfrm>
          <a:off x="19310427" y="71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2FDF67CF-9A58-46F5-8159-A33B64C787F5}"/>
            </a:ext>
          </a:extLst>
        </xdr:cNvPr>
        <xdr:cNvSpPr txBox="1"/>
      </xdr:nvSpPr>
      <xdr:spPr>
        <a:xfrm>
          <a:off x="18421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C593C88-D949-4A8B-9019-AFD53B105A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3CD3DA88-FE06-40D5-B00D-B527FE8ED6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70A960FB-DBD1-4668-BC96-CBA466E332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5A89F4A7-C397-4AFA-8749-91E113920B8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8D6B4F06-9C86-4BC1-8B2E-DB95B08A20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D3C8E6DD-15A6-48B2-B759-EC05F2D7AF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4D62FC99-5115-47DC-A2AC-07CDC087B1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1C3DB65D-F3D4-4DC2-8A8C-F5A2F6BDFA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CBBBE89A-B2DC-4331-8274-59B546973D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474D4061-D9C4-4A17-9F08-78682E9394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B5F86364-0B88-4CE1-95A9-48609B8987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F1993737-B581-4C0A-9AAA-CF398C9A87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B7596A2-426B-494C-BFAC-FF6566C1C6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14AC75FC-9385-49B5-8DA2-608F13427C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61AB0E03-98B6-4738-B204-0CEF3FF9F17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1A946DAD-372B-47C1-AD2D-AC9FCB4817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D83E9050-C7BF-4CE4-8221-7B72FFADAF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7FBAB401-F1F5-49DD-BC32-3E00EC398C1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37850F78-9115-4941-9104-989DA1EB0DB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571B47D4-0589-4B4C-AD9A-8D6EC1394A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12690906-9F95-4AD6-853F-08953C74E30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8C4D1CE-D4EF-48AF-B531-CFB8382B2C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6D5FC456-FFC3-4D21-BE68-7D05F684596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54F61E02-1753-49CB-94B7-96B21F584F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632" name="直線コネクタ 631">
          <a:extLst>
            <a:ext uri="{FF2B5EF4-FFF2-40B4-BE49-F238E27FC236}">
              <a16:creationId xmlns:a16="http://schemas.microsoft.com/office/drawing/2014/main" id="{921E19BB-0604-431D-A8A6-7F9807271F17}"/>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8BE8FD6-FD3B-4CD7-8CA1-69696E4D79C2}"/>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634" name="直線コネクタ 633">
          <a:extLst>
            <a:ext uri="{FF2B5EF4-FFF2-40B4-BE49-F238E27FC236}">
              <a16:creationId xmlns:a16="http://schemas.microsoft.com/office/drawing/2014/main" id="{F4B8F6C5-DB85-478F-94B3-69B42F33DB13}"/>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FB008008-EA40-435D-A3A2-C4471FC63A5D}"/>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636" name="直線コネクタ 635">
          <a:extLst>
            <a:ext uri="{FF2B5EF4-FFF2-40B4-BE49-F238E27FC236}">
              <a16:creationId xmlns:a16="http://schemas.microsoft.com/office/drawing/2014/main" id="{34F17822-B43F-43CB-9E9D-DC899099F436}"/>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5D50F7E5-ED39-48EC-950C-6728E7417E43}"/>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38" name="フローチャート: 判断 637">
          <a:extLst>
            <a:ext uri="{FF2B5EF4-FFF2-40B4-BE49-F238E27FC236}">
              <a16:creationId xmlns:a16="http://schemas.microsoft.com/office/drawing/2014/main" id="{F5A34EF3-2305-471C-AEB9-03740B491437}"/>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39" name="フローチャート: 判断 638">
          <a:extLst>
            <a:ext uri="{FF2B5EF4-FFF2-40B4-BE49-F238E27FC236}">
              <a16:creationId xmlns:a16="http://schemas.microsoft.com/office/drawing/2014/main" id="{0912E2D8-E504-45D0-80E2-1561664EDFA9}"/>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0" name="フローチャート: 判断 639">
          <a:extLst>
            <a:ext uri="{FF2B5EF4-FFF2-40B4-BE49-F238E27FC236}">
              <a16:creationId xmlns:a16="http://schemas.microsoft.com/office/drawing/2014/main" id="{3F2EF798-ADF6-415F-A5D2-046C6E9938EA}"/>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1" name="フローチャート: 判断 640">
          <a:extLst>
            <a:ext uri="{FF2B5EF4-FFF2-40B4-BE49-F238E27FC236}">
              <a16:creationId xmlns:a16="http://schemas.microsoft.com/office/drawing/2014/main" id="{3C58D37D-481A-41CF-9F8D-4B2AD1017BC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2" name="フローチャート: 判断 641">
          <a:extLst>
            <a:ext uri="{FF2B5EF4-FFF2-40B4-BE49-F238E27FC236}">
              <a16:creationId xmlns:a16="http://schemas.microsoft.com/office/drawing/2014/main" id="{4093DDE6-3CFB-4AF0-885C-710600342728}"/>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9EE3176-1145-48CE-9780-0B698359B2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8CDA880-870D-426F-8553-634EA19454F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F9EA04C-75DF-40F0-8436-FED1810F6B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6CBBB98-D031-4F46-99F3-2C0EBBB273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838668E-03F9-4CD1-BAD7-A945310FD0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135890</xdr:rowOff>
    </xdr:from>
    <xdr:to>
      <xdr:col>85</xdr:col>
      <xdr:colOff>177800</xdr:colOff>
      <xdr:row>59</xdr:row>
      <xdr:rowOff>66040</xdr:rowOff>
    </xdr:to>
    <xdr:sp macro="" textlink="">
      <xdr:nvSpPr>
        <xdr:cNvPr id="648" name="楕円 647">
          <a:extLst>
            <a:ext uri="{FF2B5EF4-FFF2-40B4-BE49-F238E27FC236}">
              <a16:creationId xmlns:a16="http://schemas.microsoft.com/office/drawing/2014/main" id="{DBE77788-E00B-4584-8800-F24FAF12B345}"/>
            </a:ext>
          </a:extLst>
        </xdr:cNvPr>
        <xdr:cNvSpPr/>
      </xdr:nvSpPr>
      <xdr:spPr>
        <a:xfrm>
          <a:off x="16268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158767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2928D62-C161-40A4-837A-0BB9BFF66194}"/>
            </a:ext>
          </a:extLst>
        </xdr:cNvPr>
        <xdr:cNvSpPr txBox="1"/>
      </xdr:nvSpPr>
      <xdr:spPr>
        <a:xfrm>
          <a:off x="16357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650" name="楕円 649">
          <a:extLst>
            <a:ext uri="{FF2B5EF4-FFF2-40B4-BE49-F238E27FC236}">
              <a16:creationId xmlns:a16="http://schemas.microsoft.com/office/drawing/2014/main" id="{E0FE199D-D12E-4E11-A5AA-419325214324}"/>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xdr:rowOff>
    </xdr:from>
    <xdr:to>
      <xdr:col>85</xdr:col>
      <xdr:colOff>127000</xdr:colOff>
      <xdr:row>59</xdr:row>
      <xdr:rowOff>45720</xdr:rowOff>
    </xdr:to>
    <xdr:cxnSp macro="">
      <xdr:nvCxnSpPr>
        <xdr:cNvPr id="651" name="直線コネクタ 650">
          <a:extLst>
            <a:ext uri="{FF2B5EF4-FFF2-40B4-BE49-F238E27FC236}">
              <a16:creationId xmlns:a16="http://schemas.microsoft.com/office/drawing/2014/main" id="{924D8C7E-5C0D-4E43-8425-42A349AE2BE2}"/>
            </a:ext>
          </a:extLst>
        </xdr:cNvPr>
        <xdr:cNvCxnSpPr/>
      </xdr:nvCxnSpPr>
      <xdr:spPr>
        <a:xfrm flipV="1">
          <a:off x="15481300" y="101307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52" name="楕円 651">
          <a:extLst>
            <a:ext uri="{FF2B5EF4-FFF2-40B4-BE49-F238E27FC236}">
              <a16:creationId xmlns:a16="http://schemas.microsoft.com/office/drawing/2014/main" id="{D4BFF8DA-75F0-4F17-A6BE-19EB0DB99FC9}"/>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59</xdr:row>
      <xdr:rowOff>45720</xdr:rowOff>
    </xdr:to>
    <xdr:cxnSp macro="">
      <xdr:nvCxnSpPr>
        <xdr:cNvPr id="653" name="直線コネクタ 652">
          <a:extLst>
            <a:ext uri="{FF2B5EF4-FFF2-40B4-BE49-F238E27FC236}">
              <a16:creationId xmlns:a16="http://schemas.microsoft.com/office/drawing/2014/main" id="{5DFE8543-AB7E-4B2E-932D-423B81A6EDD5}"/>
            </a:ext>
          </a:extLst>
        </xdr:cNvPr>
        <xdr:cNvCxnSpPr/>
      </xdr:nvCxnSpPr>
      <xdr:spPr>
        <a:xfrm>
          <a:off x="14592300" y="100355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654" name="楕円 653">
          <a:extLst>
            <a:ext uri="{FF2B5EF4-FFF2-40B4-BE49-F238E27FC236}">
              <a16:creationId xmlns:a16="http://schemas.microsoft.com/office/drawing/2014/main" id="{9BD52BB6-9D2A-437D-ADC8-30B7A17A040E}"/>
            </a:ext>
          </a:extLst>
        </xdr:cNvPr>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99060</xdr:rowOff>
    </xdr:to>
    <xdr:cxnSp macro="">
      <xdr:nvCxnSpPr>
        <xdr:cNvPr id="655" name="直線コネクタ 654">
          <a:extLst>
            <a:ext uri="{FF2B5EF4-FFF2-40B4-BE49-F238E27FC236}">
              <a16:creationId xmlns:a16="http://schemas.microsoft.com/office/drawing/2014/main" id="{5AE1CC59-D509-4277-9A22-3E7BFC310D85}"/>
            </a:ext>
          </a:extLst>
        </xdr:cNvPr>
        <xdr:cNvCxnSpPr/>
      </xdr:nvCxnSpPr>
      <xdr:spPr>
        <a:xfrm flipV="1">
          <a:off x="13703300" y="10035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656" name="楕円 655">
          <a:extLst>
            <a:ext uri="{FF2B5EF4-FFF2-40B4-BE49-F238E27FC236}">
              <a16:creationId xmlns:a16="http://schemas.microsoft.com/office/drawing/2014/main" id="{9ACF4FD4-0102-417D-8269-F12FBA6AFF1E}"/>
            </a:ext>
          </a:extLst>
        </xdr:cNvPr>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99060</xdr:rowOff>
    </xdr:to>
    <xdr:cxnSp macro="">
      <xdr:nvCxnSpPr>
        <xdr:cNvPr id="657" name="直線コネクタ 656">
          <a:extLst>
            <a:ext uri="{FF2B5EF4-FFF2-40B4-BE49-F238E27FC236}">
              <a16:creationId xmlns:a16="http://schemas.microsoft.com/office/drawing/2014/main" id="{C1F48F12-88B3-4CE1-9ECC-7688858761B1}"/>
            </a:ext>
          </a:extLst>
        </xdr:cNvPr>
        <xdr:cNvCxnSpPr/>
      </xdr:nvCxnSpPr>
      <xdr:spPr>
        <a:xfrm>
          <a:off x="12814300" y="10001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658" name="n_1aveValue【学校施設】&#10;有形固定資産減価償却率">
          <a:extLst>
            <a:ext uri="{FF2B5EF4-FFF2-40B4-BE49-F238E27FC236}">
              <a16:creationId xmlns:a16="http://schemas.microsoft.com/office/drawing/2014/main" id="{66793AEC-CC24-4357-9BDA-EEB1D2AB610A}"/>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659" name="n_2aveValue【学校施設】&#10;有形固定資産減価償却率">
          <a:extLst>
            <a:ext uri="{FF2B5EF4-FFF2-40B4-BE49-F238E27FC236}">
              <a16:creationId xmlns:a16="http://schemas.microsoft.com/office/drawing/2014/main" id="{C80EA69B-E050-4E7B-A23C-909A7A8E363A}"/>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60" name="n_3aveValue【学校施設】&#10;有形固定資産減価償却率">
          <a:extLst>
            <a:ext uri="{FF2B5EF4-FFF2-40B4-BE49-F238E27FC236}">
              <a16:creationId xmlns:a16="http://schemas.microsoft.com/office/drawing/2014/main" id="{D8171AE7-8D22-4EC1-B8A3-7C3E7C28EAC1}"/>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661" name="n_4aveValue【学校施設】&#10;有形固定資産減価償却率">
          <a:extLst>
            <a:ext uri="{FF2B5EF4-FFF2-40B4-BE49-F238E27FC236}">
              <a16:creationId xmlns:a16="http://schemas.microsoft.com/office/drawing/2014/main" id="{BED34A0B-1292-46DF-B125-158C259C2642}"/>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62" name="n_1mainValue【学校施設】&#10;有形固定資産減価償却率">
          <a:extLst>
            <a:ext uri="{FF2B5EF4-FFF2-40B4-BE49-F238E27FC236}">
              <a16:creationId xmlns:a16="http://schemas.microsoft.com/office/drawing/2014/main" id="{9B1538C8-399F-4A55-BCEC-7755C4DBA9FA}"/>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63" name="n_2mainValue【学校施設】&#10;有形固定資産減価償却率">
          <a:extLst>
            <a:ext uri="{FF2B5EF4-FFF2-40B4-BE49-F238E27FC236}">
              <a16:creationId xmlns:a16="http://schemas.microsoft.com/office/drawing/2014/main" id="{4B57E895-0CCF-4994-8085-1F76500B0024}"/>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664" name="n_3mainValue【学校施設】&#10;有形固定資産減価償却率">
          <a:extLst>
            <a:ext uri="{FF2B5EF4-FFF2-40B4-BE49-F238E27FC236}">
              <a16:creationId xmlns:a16="http://schemas.microsoft.com/office/drawing/2014/main" id="{9A25DC77-A220-4361-875C-7846961A248A}"/>
            </a:ext>
          </a:extLst>
        </xdr:cNvPr>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665" name="n_4mainValue【学校施設】&#10;有形固定資産減価償却率">
          <a:extLst>
            <a:ext uri="{FF2B5EF4-FFF2-40B4-BE49-F238E27FC236}">
              <a16:creationId xmlns:a16="http://schemas.microsoft.com/office/drawing/2014/main" id="{3429E100-FA05-4476-8C45-962DE8F0168C}"/>
            </a:ext>
          </a:extLst>
        </xdr:cNvPr>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80A12AB5-473F-4C7B-B6D1-EB8DE0A6DBE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2776C81-787A-4D10-82FE-2DFD61CA0F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1AA40A9-8494-4CFF-AACA-02F43212C3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6651A289-5603-4E46-9E45-62EBA262E3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71842CE9-105B-4198-A908-0E3E1A3ACF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91B06C39-5C6E-4772-A0AB-0A29D41328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AE0F70F0-2F3B-433D-867D-D29583DF98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27A994AE-48CE-44B2-B77F-0D9F5341C8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5617424-4C72-4A31-9446-3051553D9A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882B93F3-4B5A-4FF2-8954-7BB16625438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a:extLst>
            <a:ext uri="{FF2B5EF4-FFF2-40B4-BE49-F238E27FC236}">
              <a16:creationId xmlns:a16="http://schemas.microsoft.com/office/drawing/2014/main" id="{4F320646-293B-4FED-B1FD-9633C5138C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a:extLst>
            <a:ext uri="{FF2B5EF4-FFF2-40B4-BE49-F238E27FC236}">
              <a16:creationId xmlns:a16="http://schemas.microsoft.com/office/drawing/2014/main" id="{AE423635-A114-4A16-B12A-6E7CF517252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a:extLst>
            <a:ext uri="{FF2B5EF4-FFF2-40B4-BE49-F238E27FC236}">
              <a16:creationId xmlns:a16="http://schemas.microsoft.com/office/drawing/2014/main" id="{51236F95-A001-4F8D-A006-DFB783743C8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a:extLst>
            <a:ext uri="{FF2B5EF4-FFF2-40B4-BE49-F238E27FC236}">
              <a16:creationId xmlns:a16="http://schemas.microsoft.com/office/drawing/2014/main" id="{E7C94542-1A37-40D6-9A98-510A930DC7E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a:extLst>
            <a:ext uri="{FF2B5EF4-FFF2-40B4-BE49-F238E27FC236}">
              <a16:creationId xmlns:a16="http://schemas.microsoft.com/office/drawing/2014/main" id="{ED5CC7B1-563A-42D8-956A-AFF74DCFAFB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a:extLst>
            <a:ext uri="{FF2B5EF4-FFF2-40B4-BE49-F238E27FC236}">
              <a16:creationId xmlns:a16="http://schemas.microsoft.com/office/drawing/2014/main" id="{F076029E-73A0-4167-B3A2-1DACA20CFA7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a:extLst>
            <a:ext uri="{FF2B5EF4-FFF2-40B4-BE49-F238E27FC236}">
              <a16:creationId xmlns:a16="http://schemas.microsoft.com/office/drawing/2014/main" id="{10933FB7-8C62-406B-A8CC-3741C0F4114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a:extLst>
            <a:ext uri="{FF2B5EF4-FFF2-40B4-BE49-F238E27FC236}">
              <a16:creationId xmlns:a16="http://schemas.microsoft.com/office/drawing/2014/main" id="{00B0CB63-C563-477B-A786-AFB5587C979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a:extLst>
            <a:ext uri="{FF2B5EF4-FFF2-40B4-BE49-F238E27FC236}">
              <a16:creationId xmlns:a16="http://schemas.microsoft.com/office/drawing/2014/main" id="{AECDE80D-3CD7-491C-975E-E71744B4BE3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a:extLst>
            <a:ext uri="{FF2B5EF4-FFF2-40B4-BE49-F238E27FC236}">
              <a16:creationId xmlns:a16="http://schemas.microsoft.com/office/drawing/2014/main" id="{B9633184-FC01-484C-B8F3-C96ADC27E9A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a:extLst>
            <a:ext uri="{FF2B5EF4-FFF2-40B4-BE49-F238E27FC236}">
              <a16:creationId xmlns:a16="http://schemas.microsoft.com/office/drawing/2014/main" id="{4D24C8B8-4814-4979-ADFF-DA17B14B6C9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a:extLst>
            <a:ext uri="{FF2B5EF4-FFF2-40B4-BE49-F238E27FC236}">
              <a16:creationId xmlns:a16="http://schemas.microsoft.com/office/drawing/2014/main" id="{8F870B45-2B0D-4F11-A855-8A2E056ACDD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a:extLst>
            <a:ext uri="{FF2B5EF4-FFF2-40B4-BE49-F238E27FC236}">
              <a16:creationId xmlns:a16="http://schemas.microsoft.com/office/drawing/2014/main" id="{D2EF84A7-6D8A-4E77-9899-78B833FB19A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5C2F3825-C792-4423-8B39-B881F0053E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EFB9C660-72E3-4624-A0BE-2EBCABBCB2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9DE9AC05-B5B9-4CC0-97FB-860B9D80333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692" name="直線コネクタ 691">
          <a:extLst>
            <a:ext uri="{FF2B5EF4-FFF2-40B4-BE49-F238E27FC236}">
              <a16:creationId xmlns:a16="http://schemas.microsoft.com/office/drawing/2014/main" id="{D6AD0F06-4278-4787-8193-70A3FA3C2507}"/>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693" name="【学校施設】&#10;一人当たり面積最小値テキスト">
          <a:extLst>
            <a:ext uri="{FF2B5EF4-FFF2-40B4-BE49-F238E27FC236}">
              <a16:creationId xmlns:a16="http://schemas.microsoft.com/office/drawing/2014/main" id="{007DEB88-1B22-440E-82D4-7C36D130513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694" name="直線コネクタ 693">
          <a:extLst>
            <a:ext uri="{FF2B5EF4-FFF2-40B4-BE49-F238E27FC236}">
              <a16:creationId xmlns:a16="http://schemas.microsoft.com/office/drawing/2014/main" id="{1AB6D389-0A91-46CC-B59C-313C5AEAB4F5}"/>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695" name="【学校施設】&#10;一人当たり面積最大値テキスト">
          <a:extLst>
            <a:ext uri="{FF2B5EF4-FFF2-40B4-BE49-F238E27FC236}">
              <a16:creationId xmlns:a16="http://schemas.microsoft.com/office/drawing/2014/main" id="{4FB0A367-1006-4088-AE9C-9E3C5AC39CEC}"/>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96" name="直線コネクタ 695">
          <a:extLst>
            <a:ext uri="{FF2B5EF4-FFF2-40B4-BE49-F238E27FC236}">
              <a16:creationId xmlns:a16="http://schemas.microsoft.com/office/drawing/2014/main" id="{4D9F73BD-1970-490E-B2B7-BBA68A4841B6}"/>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97" name="【学校施設】&#10;一人当たり面積平均値テキスト">
          <a:extLst>
            <a:ext uri="{FF2B5EF4-FFF2-40B4-BE49-F238E27FC236}">
              <a16:creationId xmlns:a16="http://schemas.microsoft.com/office/drawing/2014/main" id="{C1D06526-7DDC-4223-A876-BA01CBF4AE78}"/>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98" name="フローチャート: 判断 697">
          <a:extLst>
            <a:ext uri="{FF2B5EF4-FFF2-40B4-BE49-F238E27FC236}">
              <a16:creationId xmlns:a16="http://schemas.microsoft.com/office/drawing/2014/main" id="{398D84E2-69DC-408C-B93C-67D81113A04A}"/>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82441</xdr:rowOff>
    </xdr:from>
    <xdr:to>
      <xdr:col>112</xdr:col>
      <xdr:colOff>38100</xdr:colOff>
      <xdr:row>62</xdr:row>
      <xdr:rowOff>12591</xdr:rowOff>
    </xdr:to>
    <xdr:sp macro="" textlink="">
      <xdr:nvSpPr>
        <xdr:cNvPr id="699" name="フローチャート: 判断 698">
          <a:extLst>
            <a:ext uri="{FF2B5EF4-FFF2-40B4-BE49-F238E27FC236}">
              <a16:creationId xmlns:a16="http://schemas.microsoft.com/office/drawing/2014/main" id="{36962A52-E4D2-43D5-9CE5-D1F95235D432}"/>
            </a:ext>
          </a:extLst>
        </xdr:cNvPr>
        <xdr:cNvSpPr/>
      </xdr:nvSpPr>
      <xdr:spPr>
        <a:xfrm>
          <a:off x="21272500" y="1054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102362</xdr:rowOff>
    </xdr:from>
    <xdr:to>
      <xdr:col>107</xdr:col>
      <xdr:colOff>101600</xdr:colOff>
      <xdr:row>62</xdr:row>
      <xdr:rowOff>32512</xdr:rowOff>
    </xdr:to>
    <xdr:sp macro="" textlink="">
      <xdr:nvSpPr>
        <xdr:cNvPr id="700" name="フローチャート: 判断 699">
          <a:extLst>
            <a:ext uri="{FF2B5EF4-FFF2-40B4-BE49-F238E27FC236}">
              <a16:creationId xmlns:a16="http://schemas.microsoft.com/office/drawing/2014/main" id="{877D5F71-3BA8-4871-848B-99081B3823C9}"/>
            </a:ext>
          </a:extLst>
        </xdr:cNvPr>
        <xdr:cNvSpPr/>
      </xdr:nvSpPr>
      <xdr:spPr>
        <a:xfrm>
          <a:off x="20383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701" name="フローチャート: 判断 700">
          <a:extLst>
            <a:ext uri="{FF2B5EF4-FFF2-40B4-BE49-F238E27FC236}">
              <a16:creationId xmlns:a16="http://schemas.microsoft.com/office/drawing/2014/main" id="{FEB87F7C-4EEC-444A-B50E-9FDEC750F08E}"/>
            </a:ext>
          </a:extLst>
        </xdr:cNvPr>
        <xdr:cNvSpPr/>
      </xdr:nvSpPr>
      <xdr:spPr>
        <a:xfrm>
          <a:off x="19494500" y="1059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133060</xdr:rowOff>
    </xdr:from>
    <xdr:to>
      <xdr:col>98</xdr:col>
      <xdr:colOff>38100</xdr:colOff>
      <xdr:row>62</xdr:row>
      <xdr:rowOff>63210</xdr:rowOff>
    </xdr:to>
    <xdr:sp macro="" textlink="">
      <xdr:nvSpPr>
        <xdr:cNvPr id="702" name="フローチャート: 判断 701">
          <a:extLst>
            <a:ext uri="{FF2B5EF4-FFF2-40B4-BE49-F238E27FC236}">
              <a16:creationId xmlns:a16="http://schemas.microsoft.com/office/drawing/2014/main" id="{5A1A513C-0BA6-4DE7-A63E-9E4A2A2DA0BD}"/>
            </a:ext>
          </a:extLst>
        </xdr:cNvPr>
        <xdr:cNvSpPr/>
      </xdr:nvSpPr>
      <xdr:spPr>
        <a:xfrm>
          <a:off x="18605500" y="105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385E498-96BB-4A02-8E08-738BECE6A3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E2F9511-F329-432A-A6A0-691590983C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115EFBE-96DF-40B9-AA03-67C67A89E2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EAF01F5-F45F-4286-83C9-9CF1B0C4D9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8BE4785-AA34-4FC9-AFDA-4D0F1F8429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27577</xdr:rowOff>
    </xdr:from>
    <xdr:to>
      <xdr:col>116</xdr:col>
      <xdr:colOff>114300</xdr:colOff>
      <xdr:row>61</xdr:row>
      <xdr:rowOff>129177</xdr:rowOff>
    </xdr:to>
    <xdr:sp macro="" textlink="">
      <xdr:nvSpPr>
        <xdr:cNvPr id="708" name="楕円 707">
          <a:extLst>
            <a:ext uri="{FF2B5EF4-FFF2-40B4-BE49-F238E27FC236}">
              <a16:creationId xmlns:a16="http://schemas.microsoft.com/office/drawing/2014/main" id="{BC61DF71-709C-4714-8CF9-2B6CC9077BFA}"/>
            </a:ext>
          </a:extLst>
        </xdr:cNvPr>
        <xdr:cNvSpPr/>
      </xdr:nvSpPr>
      <xdr:spPr>
        <a:xfrm>
          <a:off x="221107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50454</xdr:rowOff>
    </xdr:from>
    <xdr:ext cx="469744" cy="259045"/>
    <xdr:sp macro="" textlink="">
      <xdr:nvSpPr>
        <xdr:cNvPr id="709" name="【学校施設】&#10;一人当たり面積該当値テキスト">
          <a:extLst>
            <a:ext uri="{FF2B5EF4-FFF2-40B4-BE49-F238E27FC236}">
              <a16:creationId xmlns:a16="http://schemas.microsoft.com/office/drawing/2014/main" id="{9E395357-655D-4C59-8F6B-D1DC9DB24433}"/>
            </a:ext>
          </a:extLst>
        </xdr:cNvPr>
        <xdr:cNvSpPr txBox="1"/>
      </xdr:nvSpPr>
      <xdr:spPr>
        <a:xfrm>
          <a:off x="22199600" y="1033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710" name="楕円 709">
          <a:extLst>
            <a:ext uri="{FF2B5EF4-FFF2-40B4-BE49-F238E27FC236}">
              <a16:creationId xmlns:a16="http://schemas.microsoft.com/office/drawing/2014/main" id="{AE145752-9968-4023-B002-7194A54D1A71}"/>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78377</xdr:rowOff>
    </xdr:from>
    <xdr:to>
      <xdr:col>116</xdr:col>
      <xdr:colOff>63500</xdr:colOff>
      <xdr:row>62</xdr:row>
      <xdr:rowOff>81643</xdr:rowOff>
    </xdr:to>
    <xdr:cxnSp macro="">
      <xdr:nvCxnSpPr>
        <xdr:cNvPr id="711" name="直線コネクタ 710">
          <a:extLst>
            <a:ext uri="{FF2B5EF4-FFF2-40B4-BE49-F238E27FC236}">
              <a16:creationId xmlns:a16="http://schemas.microsoft.com/office/drawing/2014/main" id="{44D26415-FD16-4894-A17D-D50E24553981}"/>
            </a:ext>
          </a:extLst>
        </xdr:cNvPr>
        <xdr:cNvCxnSpPr/>
      </xdr:nvCxnSpPr>
      <xdr:spPr>
        <a:xfrm flipV="1">
          <a:off x="21323300" y="10536827"/>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42600</xdr:rowOff>
    </xdr:from>
    <xdr:to>
      <xdr:col>107</xdr:col>
      <xdr:colOff>101600</xdr:colOff>
      <xdr:row>62</xdr:row>
      <xdr:rowOff>144200</xdr:rowOff>
    </xdr:to>
    <xdr:sp macro="" textlink="">
      <xdr:nvSpPr>
        <xdr:cNvPr id="712" name="楕円 711">
          <a:extLst>
            <a:ext uri="{FF2B5EF4-FFF2-40B4-BE49-F238E27FC236}">
              <a16:creationId xmlns:a16="http://schemas.microsoft.com/office/drawing/2014/main" id="{177C9157-EA50-40C9-B2D9-8A26BBF89CA7}"/>
            </a:ext>
          </a:extLst>
        </xdr:cNvPr>
        <xdr:cNvSpPr/>
      </xdr:nvSpPr>
      <xdr:spPr>
        <a:xfrm>
          <a:off x="20383500" y="106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93400</xdr:rowOff>
    </xdr:to>
    <xdr:cxnSp macro="">
      <xdr:nvCxnSpPr>
        <xdr:cNvPr id="713" name="直線コネクタ 712">
          <a:extLst>
            <a:ext uri="{FF2B5EF4-FFF2-40B4-BE49-F238E27FC236}">
              <a16:creationId xmlns:a16="http://schemas.microsoft.com/office/drawing/2014/main" id="{5361D552-BAD2-4F2A-BBE0-2638246A4CF8}"/>
            </a:ext>
          </a:extLst>
        </xdr:cNvPr>
        <xdr:cNvCxnSpPr/>
      </xdr:nvCxnSpPr>
      <xdr:spPr>
        <a:xfrm flipV="1">
          <a:off x="20434300" y="10711543"/>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50437</xdr:rowOff>
    </xdr:from>
    <xdr:to>
      <xdr:col>102</xdr:col>
      <xdr:colOff>165100</xdr:colOff>
      <xdr:row>62</xdr:row>
      <xdr:rowOff>152037</xdr:rowOff>
    </xdr:to>
    <xdr:sp macro="" textlink="">
      <xdr:nvSpPr>
        <xdr:cNvPr id="714" name="楕円 713">
          <a:extLst>
            <a:ext uri="{FF2B5EF4-FFF2-40B4-BE49-F238E27FC236}">
              <a16:creationId xmlns:a16="http://schemas.microsoft.com/office/drawing/2014/main" id="{BF54ECF8-B939-448B-A977-A04E9593B437}"/>
            </a:ext>
          </a:extLst>
        </xdr:cNvPr>
        <xdr:cNvSpPr/>
      </xdr:nvSpPr>
      <xdr:spPr>
        <a:xfrm>
          <a:off x="19494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93400</xdr:rowOff>
    </xdr:from>
    <xdr:to>
      <xdr:col>107</xdr:col>
      <xdr:colOff>50800</xdr:colOff>
      <xdr:row>62</xdr:row>
      <xdr:rowOff>101237</xdr:rowOff>
    </xdr:to>
    <xdr:cxnSp macro="">
      <xdr:nvCxnSpPr>
        <xdr:cNvPr id="715" name="直線コネクタ 714">
          <a:extLst>
            <a:ext uri="{FF2B5EF4-FFF2-40B4-BE49-F238E27FC236}">
              <a16:creationId xmlns:a16="http://schemas.microsoft.com/office/drawing/2014/main" id="{9FEFB085-20A6-4D3D-AF23-10E2B6DABB5B}"/>
            </a:ext>
          </a:extLst>
        </xdr:cNvPr>
        <xdr:cNvCxnSpPr/>
      </xdr:nvCxnSpPr>
      <xdr:spPr>
        <a:xfrm flipV="1">
          <a:off x="19545300" y="10723300"/>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67092</xdr:rowOff>
    </xdr:from>
    <xdr:to>
      <xdr:col>98</xdr:col>
      <xdr:colOff>38100</xdr:colOff>
      <xdr:row>62</xdr:row>
      <xdr:rowOff>168692</xdr:rowOff>
    </xdr:to>
    <xdr:sp macro="" textlink="">
      <xdr:nvSpPr>
        <xdr:cNvPr id="716" name="楕円 715">
          <a:extLst>
            <a:ext uri="{FF2B5EF4-FFF2-40B4-BE49-F238E27FC236}">
              <a16:creationId xmlns:a16="http://schemas.microsoft.com/office/drawing/2014/main" id="{789CC1B2-C6F7-4DB8-B2E1-D0BABC0100DB}"/>
            </a:ext>
          </a:extLst>
        </xdr:cNvPr>
        <xdr:cNvSpPr/>
      </xdr:nvSpPr>
      <xdr:spPr>
        <a:xfrm>
          <a:off x="18605500" y="106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101237</xdr:rowOff>
    </xdr:from>
    <xdr:to>
      <xdr:col>102</xdr:col>
      <xdr:colOff>114300</xdr:colOff>
      <xdr:row>62</xdr:row>
      <xdr:rowOff>117892</xdr:rowOff>
    </xdr:to>
    <xdr:cxnSp macro="">
      <xdr:nvCxnSpPr>
        <xdr:cNvPr id="717" name="直線コネクタ 716">
          <a:extLst>
            <a:ext uri="{FF2B5EF4-FFF2-40B4-BE49-F238E27FC236}">
              <a16:creationId xmlns:a16="http://schemas.microsoft.com/office/drawing/2014/main" id="{A6BE063E-6657-457D-87D4-976A2DEC1B37}"/>
            </a:ext>
          </a:extLst>
        </xdr:cNvPr>
        <xdr:cNvCxnSpPr/>
      </xdr:nvCxnSpPr>
      <xdr:spPr>
        <a:xfrm flipV="1">
          <a:off x="18656300" y="1073113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29118</xdr:rowOff>
    </xdr:from>
    <xdr:ext cx="469744" cy="259045"/>
    <xdr:sp macro="" textlink="">
      <xdr:nvSpPr>
        <xdr:cNvPr id="718" name="n_1aveValue【学校施設】&#10;一人当たり面積">
          <a:extLst>
            <a:ext uri="{FF2B5EF4-FFF2-40B4-BE49-F238E27FC236}">
              <a16:creationId xmlns:a16="http://schemas.microsoft.com/office/drawing/2014/main" id="{61DF080A-12A8-4874-A7B5-C966B60A06ED}"/>
            </a:ext>
          </a:extLst>
        </xdr:cNvPr>
        <xdr:cNvSpPr txBox="1"/>
      </xdr:nvSpPr>
      <xdr:spPr>
        <a:xfrm>
          <a:off x="21075727" y="1031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49039</xdr:rowOff>
    </xdr:from>
    <xdr:ext cx="469744" cy="259045"/>
    <xdr:sp macro="" textlink="">
      <xdr:nvSpPr>
        <xdr:cNvPr id="719" name="n_2aveValue【学校施設】&#10;一人当たり面積">
          <a:extLst>
            <a:ext uri="{FF2B5EF4-FFF2-40B4-BE49-F238E27FC236}">
              <a16:creationId xmlns:a16="http://schemas.microsoft.com/office/drawing/2014/main" id="{222303CA-2857-4D82-A4E3-FD8C7E2584B3}"/>
            </a:ext>
          </a:extLst>
        </xdr:cNvPr>
        <xdr:cNvSpPr txBox="1"/>
      </xdr:nvSpPr>
      <xdr:spPr>
        <a:xfrm>
          <a:off x="20199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79410</xdr:rowOff>
    </xdr:from>
    <xdr:ext cx="469744" cy="259045"/>
    <xdr:sp macro="" textlink="">
      <xdr:nvSpPr>
        <xdr:cNvPr id="720" name="n_3aveValue【学校施設】&#10;一人当たり面積">
          <a:extLst>
            <a:ext uri="{FF2B5EF4-FFF2-40B4-BE49-F238E27FC236}">
              <a16:creationId xmlns:a16="http://schemas.microsoft.com/office/drawing/2014/main" id="{AA079C61-CC71-4B2A-8B37-07A38E261609}"/>
            </a:ext>
          </a:extLst>
        </xdr:cNvPr>
        <xdr:cNvSpPr txBox="1"/>
      </xdr:nvSpPr>
      <xdr:spPr>
        <a:xfrm>
          <a:off x="19310427" y="103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79737</xdr:rowOff>
    </xdr:from>
    <xdr:ext cx="469744" cy="259045"/>
    <xdr:sp macro="" textlink="">
      <xdr:nvSpPr>
        <xdr:cNvPr id="721" name="n_4aveValue【学校施設】&#10;一人当たり面積">
          <a:extLst>
            <a:ext uri="{FF2B5EF4-FFF2-40B4-BE49-F238E27FC236}">
              <a16:creationId xmlns:a16="http://schemas.microsoft.com/office/drawing/2014/main" id="{8FA4A331-1174-4AED-BD8A-9EDAE76B2F0A}"/>
            </a:ext>
          </a:extLst>
        </xdr:cNvPr>
        <xdr:cNvSpPr txBox="1"/>
      </xdr:nvSpPr>
      <xdr:spPr>
        <a:xfrm>
          <a:off x="18421427" y="1036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22" name="n_1mainValue【学校施設】&#10;一人当たり面積">
          <a:extLst>
            <a:ext uri="{FF2B5EF4-FFF2-40B4-BE49-F238E27FC236}">
              <a16:creationId xmlns:a16="http://schemas.microsoft.com/office/drawing/2014/main" id="{6118ECDE-7D9A-45EC-B877-A501BBFD2BFF}"/>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135327</xdr:rowOff>
    </xdr:from>
    <xdr:ext cx="469744" cy="259045"/>
    <xdr:sp macro="" textlink="">
      <xdr:nvSpPr>
        <xdr:cNvPr id="723" name="n_2mainValue【学校施設】&#10;一人当たり面積">
          <a:extLst>
            <a:ext uri="{FF2B5EF4-FFF2-40B4-BE49-F238E27FC236}">
              <a16:creationId xmlns:a16="http://schemas.microsoft.com/office/drawing/2014/main" id="{69A62573-94E4-4CEB-9BB8-FDE58C4CFDCE}"/>
            </a:ext>
          </a:extLst>
        </xdr:cNvPr>
        <xdr:cNvSpPr txBox="1"/>
      </xdr:nvSpPr>
      <xdr:spPr>
        <a:xfrm>
          <a:off x="20199427" y="1076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143164</xdr:rowOff>
    </xdr:from>
    <xdr:ext cx="469744" cy="259045"/>
    <xdr:sp macro="" textlink="">
      <xdr:nvSpPr>
        <xdr:cNvPr id="724" name="n_3mainValue【学校施設】&#10;一人当たり面積">
          <a:extLst>
            <a:ext uri="{FF2B5EF4-FFF2-40B4-BE49-F238E27FC236}">
              <a16:creationId xmlns:a16="http://schemas.microsoft.com/office/drawing/2014/main" id="{D70268B3-C5B3-429D-A2D7-EE844E48ADD2}"/>
            </a:ext>
          </a:extLst>
        </xdr:cNvPr>
        <xdr:cNvSpPr txBox="1"/>
      </xdr:nvSpPr>
      <xdr:spPr>
        <a:xfrm>
          <a:off x="193104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159819</xdr:rowOff>
    </xdr:from>
    <xdr:ext cx="469744" cy="259045"/>
    <xdr:sp macro="" textlink="">
      <xdr:nvSpPr>
        <xdr:cNvPr id="725" name="n_4mainValue【学校施設】&#10;一人当たり面積">
          <a:extLst>
            <a:ext uri="{FF2B5EF4-FFF2-40B4-BE49-F238E27FC236}">
              <a16:creationId xmlns:a16="http://schemas.microsoft.com/office/drawing/2014/main" id="{2BEA03DE-4954-4212-B91F-C35908CC45BF}"/>
            </a:ext>
          </a:extLst>
        </xdr:cNvPr>
        <xdr:cNvSpPr txBox="1"/>
      </xdr:nvSpPr>
      <xdr:spPr>
        <a:xfrm>
          <a:off x="18421427" y="107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59AEDFC7-06CE-4A00-BD60-0E5DCC4779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2A999AE-2958-4586-94BF-16078A2215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B233E1D3-67FB-4ACD-8908-C319EBF93E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E3976D81-8850-4FEF-8F1E-E9B4A94BCF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F689D8C0-9F77-469E-A6B6-C6E8DCDC42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B40CCEC-ACE6-426D-A276-A19CCE80D2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5D7830C4-88F1-4E98-86ED-F568324E8D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97145AF-D6F7-498C-B9D7-42FC6B8B463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a:extLst>
            <a:ext uri="{FF2B5EF4-FFF2-40B4-BE49-F238E27FC236}">
              <a16:creationId xmlns:a16="http://schemas.microsoft.com/office/drawing/2014/main" id="{4EA26E36-CFF9-41B1-B64C-ED7AA6AF33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a:extLst>
            <a:ext uri="{FF2B5EF4-FFF2-40B4-BE49-F238E27FC236}">
              <a16:creationId xmlns:a16="http://schemas.microsoft.com/office/drawing/2014/main" id="{C29D80E4-86E0-4B46-8119-519F5E07C69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a:extLst>
            <a:ext uri="{FF2B5EF4-FFF2-40B4-BE49-F238E27FC236}">
              <a16:creationId xmlns:a16="http://schemas.microsoft.com/office/drawing/2014/main" id="{371A2050-36FA-4AD7-A3BB-F87B12C86E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a:extLst>
            <a:ext uri="{FF2B5EF4-FFF2-40B4-BE49-F238E27FC236}">
              <a16:creationId xmlns:a16="http://schemas.microsoft.com/office/drawing/2014/main" id="{2209D553-8490-4A33-90D2-ACB428EFB5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a:extLst>
            <a:ext uri="{FF2B5EF4-FFF2-40B4-BE49-F238E27FC236}">
              <a16:creationId xmlns:a16="http://schemas.microsoft.com/office/drawing/2014/main" id="{F17A0EA8-076D-41BA-96C7-A47611A0089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a:extLst>
            <a:ext uri="{FF2B5EF4-FFF2-40B4-BE49-F238E27FC236}">
              <a16:creationId xmlns:a16="http://schemas.microsoft.com/office/drawing/2014/main" id="{392ADC0F-6C65-431B-B608-10ADAA43F9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a:extLst>
            <a:ext uri="{FF2B5EF4-FFF2-40B4-BE49-F238E27FC236}">
              <a16:creationId xmlns:a16="http://schemas.microsoft.com/office/drawing/2014/main" id="{6F5034EC-EA11-490E-BE29-8B5E47C6A6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a:extLst>
            <a:ext uri="{FF2B5EF4-FFF2-40B4-BE49-F238E27FC236}">
              <a16:creationId xmlns:a16="http://schemas.microsoft.com/office/drawing/2014/main" id="{D8E57E11-4716-49A4-BD2F-4A5E9F587F0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C05F429-4F89-4DF4-8D68-8E6C7C3B3E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77008570-1ED4-4B8F-8D94-E49C86F59F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7A3BF120-B231-4845-9146-816C7248A8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B1C0987E-BBBE-4CE5-AE82-D893996DE9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EE721909-889A-4984-A40F-AA7468EBB80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B3FEA69-A190-4120-9887-D6C2E35643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D0080C3-A17D-4E55-90BD-9333409AA2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95C084F6-2897-4FBA-B68D-FB97650DD6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E602F0A2-C1C1-4B29-8B18-179575D1AE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AB054D4A-57D9-4EAF-941D-748B5E5277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4172A184-A73A-4848-9434-FF05B86809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5D6F8CDE-A372-4F62-8FBE-0F3024CB9D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13B09F5-D3A9-4168-A60D-24F7655F23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6C36F29A-3F00-4B35-83A7-DF71D9185EF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1585881B-BA04-492C-B937-3EF44E839FC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84C66F6F-0A33-4766-98C2-07470ADC53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219D1BF1-77ED-4A81-BE65-EE663A1908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2D1C2AED-4B86-45EF-81A3-BB2ED2BA233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18C77407-EC16-4E84-A2EF-3B94B28ED05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2364C0BC-187E-42DA-8367-69F2E833DE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73AD7550-36CE-4182-99FE-682274A2B04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A8F40C35-AF09-4F8B-B511-D64A272ACCA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3B213498-ED1B-4789-9FA5-10A04D9F14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47FF09A5-7C1A-4197-9694-52003C910E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B3E5F413-43A0-43F8-9EB5-07F249B5D7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DD3B7B61-7B66-48E4-9DC7-00B8E4DDB652}"/>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F543438E-FC47-42F4-86AA-99AEE33197C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3E14B357-544F-4E33-995F-E7689339A3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0" name="【公民館】&#10;有形固定資産減価償却率最大値テキスト">
          <a:extLst>
            <a:ext uri="{FF2B5EF4-FFF2-40B4-BE49-F238E27FC236}">
              <a16:creationId xmlns:a16="http://schemas.microsoft.com/office/drawing/2014/main" id="{24F5E466-A6E9-476C-979E-D4B3448F519D}"/>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1" name="直線コネクタ 770">
          <a:extLst>
            <a:ext uri="{FF2B5EF4-FFF2-40B4-BE49-F238E27FC236}">
              <a16:creationId xmlns:a16="http://schemas.microsoft.com/office/drawing/2014/main" id="{F6A054E5-53A9-48AC-9833-808CB68C5E43}"/>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772" name="【公民館】&#10;有形固定資産減価償却率平均値テキスト">
          <a:extLst>
            <a:ext uri="{FF2B5EF4-FFF2-40B4-BE49-F238E27FC236}">
              <a16:creationId xmlns:a16="http://schemas.microsoft.com/office/drawing/2014/main" id="{188E9E5A-505F-4974-BEB4-774C4D0DF74D}"/>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3" name="フローチャート: 判断 772">
          <a:extLst>
            <a:ext uri="{FF2B5EF4-FFF2-40B4-BE49-F238E27FC236}">
              <a16:creationId xmlns:a16="http://schemas.microsoft.com/office/drawing/2014/main" id="{69C76921-2310-42D7-8E36-5C8CFBBA05EF}"/>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774" name="フローチャート: 判断 773">
          <a:extLst>
            <a:ext uri="{FF2B5EF4-FFF2-40B4-BE49-F238E27FC236}">
              <a16:creationId xmlns:a16="http://schemas.microsoft.com/office/drawing/2014/main" id="{2BD22C99-6081-4B10-8954-AA394215D8D7}"/>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75" name="フローチャート: 判断 774">
          <a:extLst>
            <a:ext uri="{FF2B5EF4-FFF2-40B4-BE49-F238E27FC236}">
              <a16:creationId xmlns:a16="http://schemas.microsoft.com/office/drawing/2014/main" id="{D00AE5B1-91F1-43DD-B11F-119AD5793E0E}"/>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776" name="フローチャート: 判断 775">
          <a:extLst>
            <a:ext uri="{FF2B5EF4-FFF2-40B4-BE49-F238E27FC236}">
              <a16:creationId xmlns:a16="http://schemas.microsoft.com/office/drawing/2014/main" id="{6E6383B0-FD49-4266-8D25-A8B514FCF068}"/>
            </a:ext>
          </a:extLst>
        </xdr:cNvPr>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777" name="フローチャート: 判断 776">
          <a:extLst>
            <a:ext uri="{FF2B5EF4-FFF2-40B4-BE49-F238E27FC236}">
              <a16:creationId xmlns:a16="http://schemas.microsoft.com/office/drawing/2014/main" id="{98D8241A-F36B-4F11-A1D8-6F1DD1AAB590}"/>
            </a:ext>
          </a:extLst>
        </xdr:cNvPr>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85E0985-B5ED-48CB-8DBC-76FC01A6FE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38E9269-84B2-4583-843F-50650238B4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87C8749-B7AB-42E5-97DF-A967E67862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6FD0BDE-E94A-4777-8CB8-7CCAB12628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83C6A297-5F18-4505-ADBE-B417B406F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783" name="楕円 782">
          <a:extLst>
            <a:ext uri="{FF2B5EF4-FFF2-40B4-BE49-F238E27FC236}">
              <a16:creationId xmlns:a16="http://schemas.microsoft.com/office/drawing/2014/main" id="{A01E4C1F-98DD-42DF-923B-F5E38AB442CF}"/>
            </a:ext>
          </a:extLst>
        </xdr:cNvPr>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13988</xdr:rowOff>
    </xdr:from>
    <xdr:ext cx="405111" cy="259045"/>
    <xdr:sp macro="" textlink="">
      <xdr:nvSpPr>
        <xdr:cNvPr id="784" name="【公民館】&#10;有形固定資産減価償却率該当値テキスト">
          <a:extLst>
            <a:ext uri="{FF2B5EF4-FFF2-40B4-BE49-F238E27FC236}">
              <a16:creationId xmlns:a16="http://schemas.microsoft.com/office/drawing/2014/main" id="{80F5CC7F-BB7F-4864-953F-A387D4114304}"/>
            </a:ext>
          </a:extLst>
        </xdr:cNvPr>
        <xdr:cNvSpPr txBox="1"/>
      </xdr:nvSpPr>
      <xdr:spPr>
        <a:xfrm>
          <a:off x="16357600"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5" name="楕円 784">
          <a:extLst>
            <a:ext uri="{FF2B5EF4-FFF2-40B4-BE49-F238E27FC236}">
              <a16:creationId xmlns:a16="http://schemas.microsoft.com/office/drawing/2014/main" id="{5D218D5A-C4B4-4632-AA35-6F8AE7D1E99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109</xdr:row>
      <xdr:rowOff>35379</xdr:rowOff>
    </xdr:to>
    <xdr:cxnSp macro="">
      <xdr:nvCxnSpPr>
        <xdr:cNvPr id="786" name="直線コネクタ 785">
          <a:extLst>
            <a:ext uri="{FF2B5EF4-FFF2-40B4-BE49-F238E27FC236}">
              <a16:creationId xmlns:a16="http://schemas.microsoft.com/office/drawing/2014/main" id="{1BDA958C-66DE-4A72-AE35-B4987D8BE0C3}"/>
            </a:ext>
          </a:extLst>
        </xdr:cNvPr>
        <xdr:cNvCxnSpPr/>
      </xdr:nvCxnSpPr>
      <xdr:spPr>
        <a:xfrm flipV="1">
          <a:off x="15481300" y="18215611"/>
          <a:ext cx="8382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787" name="楕円 786">
          <a:extLst>
            <a:ext uri="{FF2B5EF4-FFF2-40B4-BE49-F238E27FC236}">
              <a16:creationId xmlns:a16="http://schemas.microsoft.com/office/drawing/2014/main" id="{4A9EBC93-9AB6-4BB2-99AB-E97843CD8030}"/>
            </a:ext>
          </a:extLst>
        </xdr:cNvPr>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109</xdr:row>
      <xdr:rowOff>35379</xdr:rowOff>
    </xdr:to>
    <xdr:cxnSp macro="">
      <xdr:nvCxnSpPr>
        <xdr:cNvPr id="788" name="直線コネクタ 787">
          <a:extLst>
            <a:ext uri="{FF2B5EF4-FFF2-40B4-BE49-F238E27FC236}">
              <a16:creationId xmlns:a16="http://schemas.microsoft.com/office/drawing/2014/main" id="{73A0A332-5F53-4C83-A4DD-5FC790E163A0}"/>
            </a:ext>
          </a:extLst>
        </xdr:cNvPr>
        <xdr:cNvCxnSpPr/>
      </xdr:nvCxnSpPr>
      <xdr:spPr>
        <a:xfrm>
          <a:off x="14592300" y="18161726"/>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35198</xdr:rowOff>
    </xdr:from>
    <xdr:to>
      <xdr:col>72</xdr:col>
      <xdr:colOff>38100</xdr:colOff>
      <xdr:row>108</xdr:row>
      <xdr:rowOff>136798</xdr:rowOff>
    </xdr:to>
    <xdr:sp macro="" textlink="">
      <xdr:nvSpPr>
        <xdr:cNvPr id="789" name="楕円 788">
          <a:extLst>
            <a:ext uri="{FF2B5EF4-FFF2-40B4-BE49-F238E27FC236}">
              <a16:creationId xmlns:a16="http://schemas.microsoft.com/office/drawing/2014/main" id="{532E630C-0602-47EB-A111-4D33E7E7AC01}"/>
            </a:ext>
          </a:extLst>
        </xdr:cNvPr>
        <xdr:cNvSpPr/>
      </xdr:nvSpPr>
      <xdr:spPr>
        <a:xfrm>
          <a:off x="1365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108</xdr:row>
      <xdr:rowOff>85998</xdr:rowOff>
    </xdr:to>
    <xdr:cxnSp macro="">
      <xdr:nvCxnSpPr>
        <xdr:cNvPr id="790" name="直線コネクタ 789">
          <a:extLst>
            <a:ext uri="{FF2B5EF4-FFF2-40B4-BE49-F238E27FC236}">
              <a16:creationId xmlns:a16="http://schemas.microsoft.com/office/drawing/2014/main" id="{9ABB3814-EFF5-42F1-9BC7-119A943E0AEF}"/>
            </a:ext>
          </a:extLst>
        </xdr:cNvPr>
        <xdr:cNvCxnSpPr/>
      </xdr:nvCxnSpPr>
      <xdr:spPr>
        <a:xfrm flipV="1">
          <a:off x="13703300" y="18161726"/>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118473</xdr:rowOff>
    </xdr:from>
    <xdr:to>
      <xdr:col>67</xdr:col>
      <xdr:colOff>101600</xdr:colOff>
      <xdr:row>109</xdr:row>
      <xdr:rowOff>48623</xdr:rowOff>
    </xdr:to>
    <xdr:sp macro="" textlink="">
      <xdr:nvSpPr>
        <xdr:cNvPr id="791" name="楕円 790">
          <a:extLst>
            <a:ext uri="{FF2B5EF4-FFF2-40B4-BE49-F238E27FC236}">
              <a16:creationId xmlns:a16="http://schemas.microsoft.com/office/drawing/2014/main" id="{50099C49-4C22-4D59-9D36-2178E3D3185F}"/>
            </a:ext>
          </a:extLst>
        </xdr:cNvPr>
        <xdr:cNvSpPr/>
      </xdr:nvSpPr>
      <xdr:spPr>
        <a:xfrm>
          <a:off x="12763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85998</xdr:rowOff>
    </xdr:from>
    <xdr:to>
      <xdr:col>71</xdr:col>
      <xdr:colOff>177800</xdr:colOff>
      <xdr:row>108</xdr:row>
      <xdr:rowOff>169273</xdr:rowOff>
    </xdr:to>
    <xdr:cxnSp macro="">
      <xdr:nvCxnSpPr>
        <xdr:cNvPr id="792" name="直線コネクタ 791">
          <a:extLst>
            <a:ext uri="{FF2B5EF4-FFF2-40B4-BE49-F238E27FC236}">
              <a16:creationId xmlns:a16="http://schemas.microsoft.com/office/drawing/2014/main" id="{169816D0-CB11-4658-A4D4-9DF0C7D3EA24}"/>
            </a:ext>
          </a:extLst>
        </xdr:cNvPr>
        <xdr:cNvCxnSpPr/>
      </xdr:nvCxnSpPr>
      <xdr:spPr>
        <a:xfrm flipV="1">
          <a:off x="12814300" y="18602598"/>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793" name="n_1aveValue【公民館】&#10;有形固定資産減価償却率">
          <a:extLst>
            <a:ext uri="{FF2B5EF4-FFF2-40B4-BE49-F238E27FC236}">
              <a16:creationId xmlns:a16="http://schemas.microsoft.com/office/drawing/2014/main" id="{F0A4E258-EC67-47B6-B4F7-6DBAC987B822}"/>
            </a:ext>
          </a:extLst>
        </xdr:cNvPr>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94" name="n_2aveValue【公民館】&#10;有形固定資産減価償却率">
          <a:extLst>
            <a:ext uri="{FF2B5EF4-FFF2-40B4-BE49-F238E27FC236}">
              <a16:creationId xmlns:a16="http://schemas.microsoft.com/office/drawing/2014/main" id="{B6D02D0A-75D3-4DCB-A61F-4CE2D75B7882}"/>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169653</xdr:rowOff>
    </xdr:from>
    <xdr:ext cx="405111" cy="259045"/>
    <xdr:sp macro="" textlink="">
      <xdr:nvSpPr>
        <xdr:cNvPr id="795" name="n_3aveValue【公民館】&#10;有形固定資産減価償却率">
          <a:extLst>
            <a:ext uri="{FF2B5EF4-FFF2-40B4-BE49-F238E27FC236}">
              <a16:creationId xmlns:a16="http://schemas.microsoft.com/office/drawing/2014/main" id="{142E7DCF-9C1D-4EC2-BBFC-F98954D517DB}"/>
            </a:ext>
          </a:extLst>
        </xdr:cNvPr>
        <xdr:cNvSpPr txBox="1"/>
      </xdr:nvSpPr>
      <xdr:spPr>
        <a:xfrm>
          <a:off x="13500744" y="178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14532</xdr:rowOff>
    </xdr:from>
    <xdr:ext cx="405111" cy="259045"/>
    <xdr:sp macro="" textlink="">
      <xdr:nvSpPr>
        <xdr:cNvPr id="796" name="n_4aveValue【公民館】&#10;有形固定資産減価償却率">
          <a:extLst>
            <a:ext uri="{FF2B5EF4-FFF2-40B4-BE49-F238E27FC236}">
              <a16:creationId xmlns:a16="http://schemas.microsoft.com/office/drawing/2014/main" id="{DBB3C4C4-8657-4853-8B7E-BEC326B76496}"/>
            </a:ext>
          </a:extLst>
        </xdr:cNvPr>
        <xdr:cNvSpPr txBox="1"/>
      </xdr:nvSpPr>
      <xdr:spPr>
        <a:xfrm>
          <a:off x="12611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7" name="n_1mainValue【公民館】&#10;有形固定資産減価償却率">
          <a:extLst>
            <a:ext uri="{FF2B5EF4-FFF2-40B4-BE49-F238E27FC236}">
              <a16:creationId xmlns:a16="http://schemas.microsoft.com/office/drawing/2014/main" id="{5C6A84D6-34F0-462A-B941-7624052EB778}"/>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798" name="n_2mainValue【公民館】&#10;有形固定資産減価償却率">
          <a:extLst>
            <a:ext uri="{FF2B5EF4-FFF2-40B4-BE49-F238E27FC236}">
              <a16:creationId xmlns:a16="http://schemas.microsoft.com/office/drawing/2014/main" id="{D366E3A4-CF29-4934-8EB7-42E672EF5A0A}"/>
            </a:ext>
          </a:extLst>
        </xdr:cNvPr>
        <xdr:cNvSpPr txBox="1"/>
      </xdr:nvSpPr>
      <xdr:spPr>
        <a:xfrm>
          <a:off x="14389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127925</xdr:rowOff>
    </xdr:from>
    <xdr:ext cx="405111" cy="259045"/>
    <xdr:sp macro="" textlink="">
      <xdr:nvSpPr>
        <xdr:cNvPr id="799" name="n_3mainValue【公民館】&#10;有形固定資産減価償却率">
          <a:extLst>
            <a:ext uri="{FF2B5EF4-FFF2-40B4-BE49-F238E27FC236}">
              <a16:creationId xmlns:a16="http://schemas.microsoft.com/office/drawing/2014/main" id="{0DCCE60E-CF01-4D41-943B-767CDACC8EE9}"/>
            </a:ext>
          </a:extLst>
        </xdr:cNvPr>
        <xdr:cNvSpPr txBox="1"/>
      </xdr:nvSpPr>
      <xdr:spPr>
        <a:xfrm>
          <a:off x="13500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39750</xdr:rowOff>
    </xdr:from>
    <xdr:ext cx="405111" cy="259045"/>
    <xdr:sp macro="" textlink="">
      <xdr:nvSpPr>
        <xdr:cNvPr id="800" name="n_4mainValue【公民館】&#10;有形固定資産減価償却率">
          <a:extLst>
            <a:ext uri="{FF2B5EF4-FFF2-40B4-BE49-F238E27FC236}">
              <a16:creationId xmlns:a16="http://schemas.microsoft.com/office/drawing/2014/main" id="{F01A55C6-3224-427A-9D50-6930EF1527AD}"/>
            </a:ext>
          </a:extLst>
        </xdr:cNvPr>
        <xdr:cNvSpPr txBox="1"/>
      </xdr:nvSpPr>
      <xdr:spPr>
        <a:xfrm>
          <a:off x="12611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B5DFCD31-F03D-4E02-A1B9-391FF3ECC4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DF3ED838-2AB7-450B-8D42-147569857A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421639CB-8F83-4E7C-A4E9-F9EF98B58C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C4D6E564-783A-42F7-81E0-CCB027EE58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9716742-01EF-4BA5-81DE-17F9C5FD46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25BF032E-4195-4E08-A9FE-647422B031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47C67AD6-7B8D-461C-A252-5BBC8F8A9C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A43DF112-1705-4C14-BF5D-91C8411FF3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26B654-9CBE-4E22-B865-028A8860D7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2F5C107C-F999-4D3C-AA2D-A1EDBD08C7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CC7FF42E-C8A0-4331-8C65-76756B22AA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332342D3-E831-4802-83BC-D59BBA7D422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3BE6F833-BEDF-4868-A077-F6AC30D3693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C4742CDC-57A9-475C-941B-9C755845A9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651261F6-64EB-4A77-9571-2C099244ABD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94E47D28-0D29-4ACD-B326-4DE4DF2870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93392D6A-EBD5-49D7-A5B6-78D0AADC47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E876F443-18E2-412D-8169-1FAEFA2E58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5E4ADF80-D963-41AD-AFB4-9BEEC4CF1C9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625CFC57-DE2F-4B15-9D28-23992548464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4665EADE-3F35-40E1-B69A-E2028D3AD0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96FC0641-883A-449B-9300-04688CD286D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F32E73C6-5F17-4B99-87A4-340020BE3B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1D20EA74-FC9C-4450-A6AB-D117EA91CE5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9E6D015A-B9DA-4DEF-A047-ADF0ACB4EB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6" name="直線コネクタ 825">
          <a:extLst>
            <a:ext uri="{FF2B5EF4-FFF2-40B4-BE49-F238E27FC236}">
              <a16:creationId xmlns:a16="http://schemas.microsoft.com/office/drawing/2014/main" id="{2656700A-C140-4194-A702-493056C0A1A6}"/>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7" name="【公民館】&#10;一人当たり面積最小値テキスト">
          <a:extLst>
            <a:ext uri="{FF2B5EF4-FFF2-40B4-BE49-F238E27FC236}">
              <a16:creationId xmlns:a16="http://schemas.microsoft.com/office/drawing/2014/main" id="{6D594323-F483-4CFA-B7AA-19625F2A4D28}"/>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28" name="直線コネクタ 827">
          <a:extLst>
            <a:ext uri="{FF2B5EF4-FFF2-40B4-BE49-F238E27FC236}">
              <a16:creationId xmlns:a16="http://schemas.microsoft.com/office/drawing/2014/main" id="{8B1ADF17-3ABD-4C6B-895B-D09FD6106D41}"/>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29" name="【公民館】&#10;一人当たり面積最大値テキスト">
          <a:extLst>
            <a:ext uri="{FF2B5EF4-FFF2-40B4-BE49-F238E27FC236}">
              <a16:creationId xmlns:a16="http://schemas.microsoft.com/office/drawing/2014/main" id="{3A5F9ECB-DAA4-4ED3-A1EE-9080993F2D29}"/>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0" name="直線コネクタ 829">
          <a:extLst>
            <a:ext uri="{FF2B5EF4-FFF2-40B4-BE49-F238E27FC236}">
              <a16:creationId xmlns:a16="http://schemas.microsoft.com/office/drawing/2014/main" id="{5AAB31FE-7BC9-435B-BB48-AC2672AFB12C}"/>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31" name="【公民館】&#10;一人当たり面積平均値テキスト">
          <a:extLst>
            <a:ext uri="{FF2B5EF4-FFF2-40B4-BE49-F238E27FC236}">
              <a16:creationId xmlns:a16="http://schemas.microsoft.com/office/drawing/2014/main" id="{BC414702-521F-4EEC-B963-9C33618B7A6A}"/>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2" name="フローチャート: 判断 831">
          <a:extLst>
            <a:ext uri="{FF2B5EF4-FFF2-40B4-BE49-F238E27FC236}">
              <a16:creationId xmlns:a16="http://schemas.microsoft.com/office/drawing/2014/main" id="{086DA573-D6D7-41B1-B1D3-2B8AAB4EBB9C}"/>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11249</xdr:rowOff>
    </xdr:from>
    <xdr:to>
      <xdr:col>112</xdr:col>
      <xdr:colOff>38100</xdr:colOff>
      <xdr:row>106</xdr:row>
      <xdr:rowOff>112849</xdr:rowOff>
    </xdr:to>
    <xdr:sp macro="" textlink="">
      <xdr:nvSpPr>
        <xdr:cNvPr id="833" name="フローチャート: 判断 832">
          <a:extLst>
            <a:ext uri="{FF2B5EF4-FFF2-40B4-BE49-F238E27FC236}">
              <a16:creationId xmlns:a16="http://schemas.microsoft.com/office/drawing/2014/main" id="{29063041-F856-45A8-B387-A5A7D48C407E}"/>
            </a:ext>
          </a:extLst>
        </xdr:cNvPr>
        <xdr:cNvSpPr/>
      </xdr:nvSpPr>
      <xdr:spPr>
        <a:xfrm>
          <a:off x="21272500" y="1818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34" name="フローチャート: 判断 833">
          <a:extLst>
            <a:ext uri="{FF2B5EF4-FFF2-40B4-BE49-F238E27FC236}">
              <a16:creationId xmlns:a16="http://schemas.microsoft.com/office/drawing/2014/main" id="{0325AF07-9426-45AB-8FBC-1C9D0AA726CF}"/>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19957</xdr:rowOff>
    </xdr:from>
    <xdr:to>
      <xdr:col>102</xdr:col>
      <xdr:colOff>165100</xdr:colOff>
      <xdr:row>106</xdr:row>
      <xdr:rowOff>121557</xdr:rowOff>
    </xdr:to>
    <xdr:sp macro="" textlink="">
      <xdr:nvSpPr>
        <xdr:cNvPr id="835" name="フローチャート: 判断 834">
          <a:extLst>
            <a:ext uri="{FF2B5EF4-FFF2-40B4-BE49-F238E27FC236}">
              <a16:creationId xmlns:a16="http://schemas.microsoft.com/office/drawing/2014/main" id="{407BE5B4-BE87-4F61-9BDD-3F13A77BEB5C}"/>
            </a:ext>
          </a:extLst>
        </xdr:cNvPr>
        <xdr:cNvSpPr/>
      </xdr:nvSpPr>
      <xdr:spPr>
        <a:xfrm>
          <a:off x="19494500" y="181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16692</xdr:rowOff>
    </xdr:from>
    <xdr:to>
      <xdr:col>98</xdr:col>
      <xdr:colOff>38100</xdr:colOff>
      <xdr:row>106</xdr:row>
      <xdr:rowOff>118292</xdr:rowOff>
    </xdr:to>
    <xdr:sp macro="" textlink="">
      <xdr:nvSpPr>
        <xdr:cNvPr id="836" name="フローチャート: 判断 835">
          <a:extLst>
            <a:ext uri="{FF2B5EF4-FFF2-40B4-BE49-F238E27FC236}">
              <a16:creationId xmlns:a16="http://schemas.microsoft.com/office/drawing/2014/main" id="{E48D91F9-63A9-43EA-B486-E29524C4B112}"/>
            </a:ext>
          </a:extLst>
        </xdr:cNvPr>
        <xdr:cNvSpPr/>
      </xdr:nvSpPr>
      <xdr:spPr>
        <a:xfrm>
          <a:off x="18605500" y="181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0719E22-99B7-4471-BBA5-284B63EA0D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455172F-D6BC-4759-B3FA-C48549E6A8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FD4BE37-EA71-4E8B-8571-A1C40EED390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C817B0D-ADC2-4F53-B86A-AD5BD2B34E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5AFD6D7-EB23-4485-9382-C006D0A930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76563</xdr:rowOff>
    </xdr:from>
    <xdr:to>
      <xdr:col>116</xdr:col>
      <xdr:colOff>114300</xdr:colOff>
      <xdr:row>107</xdr:row>
      <xdr:rowOff>6713</xdr:rowOff>
    </xdr:to>
    <xdr:sp macro="" textlink="">
      <xdr:nvSpPr>
        <xdr:cNvPr id="842" name="楕円 841">
          <a:extLst>
            <a:ext uri="{FF2B5EF4-FFF2-40B4-BE49-F238E27FC236}">
              <a16:creationId xmlns:a16="http://schemas.microsoft.com/office/drawing/2014/main" id="{629FB7A5-5BCA-41C7-A3E5-249F8508B193}"/>
            </a:ext>
          </a:extLst>
        </xdr:cNvPr>
        <xdr:cNvSpPr/>
      </xdr:nvSpPr>
      <xdr:spPr>
        <a:xfrm>
          <a:off x="22110700" y="182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99440</xdr:rowOff>
    </xdr:from>
    <xdr:ext cx="469744" cy="259045"/>
    <xdr:sp macro="" textlink="">
      <xdr:nvSpPr>
        <xdr:cNvPr id="843" name="【公民館】&#10;一人当たり面積該当値テキスト">
          <a:extLst>
            <a:ext uri="{FF2B5EF4-FFF2-40B4-BE49-F238E27FC236}">
              <a16:creationId xmlns:a16="http://schemas.microsoft.com/office/drawing/2014/main" id="{C8B83E49-4A06-4FC7-98A4-C0885DF7E6E5}"/>
            </a:ext>
          </a:extLst>
        </xdr:cNvPr>
        <xdr:cNvSpPr txBox="1"/>
      </xdr:nvSpPr>
      <xdr:spPr>
        <a:xfrm>
          <a:off x="22199600"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127181</xdr:rowOff>
    </xdr:from>
    <xdr:to>
      <xdr:col>112</xdr:col>
      <xdr:colOff>38100</xdr:colOff>
      <xdr:row>108</xdr:row>
      <xdr:rowOff>57331</xdr:rowOff>
    </xdr:to>
    <xdr:sp macro="" textlink="">
      <xdr:nvSpPr>
        <xdr:cNvPr id="844" name="楕円 843">
          <a:extLst>
            <a:ext uri="{FF2B5EF4-FFF2-40B4-BE49-F238E27FC236}">
              <a16:creationId xmlns:a16="http://schemas.microsoft.com/office/drawing/2014/main" id="{9A0FECB0-A85B-440F-ACBE-9610E98EB3FD}"/>
            </a:ext>
          </a:extLst>
        </xdr:cNvPr>
        <xdr:cNvSpPr/>
      </xdr:nvSpPr>
      <xdr:spPr>
        <a:xfrm>
          <a:off x="21272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127363</xdr:rowOff>
    </xdr:from>
    <xdr:to>
      <xdr:col>116</xdr:col>
      <xdr:colOff>63500</xdr:colOff>
      <xdr:row>108</xdr:row>
      <xdr:rowOff>6531</xdr:rowOff>
    </xdr:to>
    <xdr:cxnSp macro="">
      <xdr:nvCxnSpPr>
        <xdr:cNvPr id="845" name="直線コネクタ 844">
          <a:extLst>
            <a:ext uri="{FF2B5EF4-FFF2-40B4-BE49-F238E27FC236}">
              <a16:creationId xmlns:a16="http://schemas.microsoft.com/office/drawing/2014/main" id="{BF745FB4-3E45-4047-A2C9-30C9F43BA16F}"/>
            </a:ext>
          </a:extLst>
        </xdr:cNvPr>
        <xdr:cNvCxnSpPr/>
      </xdr:nvCxnSpPr>
      <xdr:spPr>
        <a:xfrm flipV="1">
          <a:off x="21323300" y="18301063"/>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130448</xdr:rowOff>
    </xdr:from>
    <xdr:to>
      <xdr:col>107</xdr:col>
      <xdr:colOff>101600</xdr:colOff>
      <xdr:row>108</xdr:row>
      <xdr:rowOff>60598</xdr:rowOff>
    </xdr:to>
    <xdr:sp macro="" textlink="">
      <xdr:nvSpPr>
        <xdr:cNvPr id="846" name="楕円 845">
          <a:extLst>
            <a:ext uri="{FF2B5EF4-FFF2-40B4-BE49-F238E27FC236}">
              <a16:creationId xmlns:a16="http://schemas.microsoft.com/office/drawing/2014/main" id="{EB90B212-73AF-434A-8E7F-2565ED5D1938}"/>
            </a:ext>
          </a:extLst>
        </xdr:cNvPr>
        <xdr:cNvSpPr/>
      </xdr:nvSpPr>
      <xdr:spPr>
        <a:xfrm>
          <a:off x="20383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6531</xdr:rowOff>
    </xdr:from>
    <xdr:to>
      <xdr:col>111</xdr:col>
      <xdr:colOff>177800</xdr:colOff>
      <xdr:row>108</xdr:row>
      <xdr:rowOff>9798</xdr:rowOff>
    </xdr:to>
    <xdr:cxnSp macro="">
      <xdr:nvCxnSpPr>
        <xdr:cNvPr id="847" name="直線コネクタ 846">
          <a:extLst>
            <a:ext uri="{FF2B5EF4-FFF2-40B4-BE49-F238E27FC236}">
              <a16:creationId xmlns:a16="http://schemas.microsoft.com/office/drawing/2014/main" id="{4E3FB8CC-E418-49F9-B255-44DC297086D7}"/>
            </a:ext>
          </a:extLst>
        </xdr:cNvPr>
        <xdr:cNvCxnSpPr/>
      </xdr:nvCxnSpPr>
      <xdr:spPr>
        <a:xfrm flipV="1">
          <a:off x="20434300" y="185231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132624</xdr:rowOff>
    </xdr:from>
    <xdr:to>
      <xdr:col>102</xdr:col>
      <xdr:colOff>165100</xdr:colOff>
      <xdr:row>108</xdr:row>
      <xdr:rowOff>62774</xdr:rowOff>
    </xdr:to>
    <xdr:sp macro="" textlink="">
      <xdr:nvSpPr>
        <xdr:cNvPr id="848" name="楕円 847">
          <a:extLst>
            <a:ext uri="{FF2B5EF4-FFF2-40B4-BE49-F238E27FC236}">
              <a16:creationId xmlns:a16="http://schemas.microsoft.com/office/drawing/2014/main" id="{F7402EBB-2ECE-49A2-BDBB-0CF5EB73608A}"/>
            </a:ext>
          </a:extLst>
        </xdr:cNvPr>
        <xdr:cNvSpPr/>
      </xdr:nvSpPr>
      <xdr:spPr>
        <a:xfrm>
          <a:off x="19494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9798</xdr:rowOff>
    </xdr:from>
    <xdr:to>
      <xdr:col>107</xdr:col>
      <xdr:colOff>50800</xdr:colOff>
      <xdr:row>108</xdr:row>
      <xdr:rowOff>11974</xdr:rowOff>
    </xdr:to>
    <xdr:cxnSp macro="">
      <xdr:nvCxnSpPr>
        <xdr:cNvPr id="849" name="直線コネクタ 848">
          <a:extLst>
            <a:ext uri="{FF2B5EF4-FFF2-40B4-BE49-F238E27FC236}">
              <a16:creationId xmlns:a16="http://schemas.microsoft.com/office/drawing/2014/main" id="{70D966DD-8960-4211-880F-04FFCFC87C68}"/>
            </a:ext>
          </a:extLst>
        </xdr:cNvPr>
        <xdr:cNvCxnSpPr/>
      </xdr:nvCxnSpPr>
      <xdr:spPr>
        <a:xfrm flipV="1">
          <a:off x="19545300" y="185263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136979</xdr:rowOff>
    </xdr:from>
    <xdr:to>
      <xdr:col>98</xdr:col>
      <xdr:colOff>38100</xdr:colOff>
      <xdr:row>108</xdr:row>
      <xdr:rowOff>67129</xdr:rowOff>
    </xdr:to>
    <xdr:sp macro="" textlink="">
      <xdr:nvSpPr>
        <xdr:cNvPr id="850" name="楕円 849">
          <a:extLst>
            <a:ext uri="{FF2B5EF4-FFF2-40B4-BE49-F238E27FC236}">
              <a16:creationId xmlns:a16="http://schemas.microsoft.com/office/drawing/2014/main" id="{F80E4844-9838-493E-A7DC-4CDC4FB070C7}"/>
            </a:ext>
          </a:extLst>
        </xdr:cNvPr>
        <xdr:cNvSpPr/>
      </xdr:nvSpPr>
      <xdr:spPr>
        <a:xfrm>
          <a:off x="18605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11974</xdr:rowOff>
    </xdr:from>
    <xdr:to>
      <xdr:col>102</xdr:col>
      <xdr:colOff>114300</xdr:colOff>
      <xdr:row>108</xdr:row>
      <xdr:rowOff>16329</xdr:rowOff>
    </xdr:to>
    <xdr:cxnSp macro="">
      <xdr:nvCxnSpPr>
        <xdr:cNvPr id="851" name="直線コネクタ 850">
          <a:extLst>
            <a:ext uri="{FF2B5EF4-FFF2-40B4-BE49-F238E27FC236}">
              <a16:creationId xmlns:a16="http://schemas.microsoft.com/office/drawing/2014/main" id="{011FCD87-7251-4D5D-ABAE-FDFAAA138A6C}"/>
            </a:ext>
          </a:extLst>
        </xdr:cNvPr>
        <xdr:cNvCxnSpPr/>
      </xdr:nvCxnSpPr>
      <xdr:spPr>
        <a:xfrm flipV="1">
          <a:off x="18656300" y="1852857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129376</xdr:rowOff>
    </xdr:from>
    <xdr:ext cx="469744" cy="259045"/>
    <xdr:sp macro="" textlink="">
      <xdr:nvSpPr>
        <xdr:cNvPr id="852" name="n_1aveValue【公民館】&#10;一人当たり面積">
          <a:extLst>
            <a:ext uri="{FF2B5EF4-FFF2-40B4-BE49-F238E27FC236}">
              <a16:creationId xmlns:a16="http://schemas.microsoft.com/office/drawing/2014/main" id="{D9E875E2-C075-44FC-8E46-E96FC7D61759}"/>
            </a:ext>
          </a:extLst>
        </xdr:cNvPr>
        <xdr:cNvSpPr txBox="1"/>
      </xdr:nvSpPr>
      <xdr:spPr>
        <a:xfrm>
          <a:off x="21075727" y="179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53" name="n_2aveValue【公民館】&#10;一人当たり面積">
          <a:extLst>
            <a:ext uri="{FF2B5EF4-FFF2-40B4-BE49-F238E27FC236}">
              <a16:creationId xmlns:a16="http://schemas.microsoft.com/office/drawing/2014/main" id="{80213495-D93F-4FED-AD1A-4FDAE808BEB3}"/>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138084</xdr:rowOff>
    </xdr:from>
    <xdr:ext cx="469744" cy="259045"/>
    <xdr:sp macro="" textlink="">
      <xdr:nvSpPr>
        <xdr:cNvPr id="854" name="n_3aveValue【公民館】&#10;一人当たり面積">
          <a:extLst>
            <a:ext uri="{FF2B5EF4-FFF2-40B4-BE49-F238E27FC236}">
              <a16:creationId xmlns:a16="http://schemas.microsoft.com/office/drawing/2014/main" id="{7D2F8311-53D7-4D34-A394-270D55F23CC6}"/>
            </a:ext>
          </a:extLst>
        </xdr:cNvPr>
        <xdr:cNvSpPr txBox="1"/>
      </xdr:nvSpPr>
      <xdr:spPr>
        <a:xfrm>
          <a:off x="19310427" y="179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134819</xdr:rowOff>
    </xdr:from>
    <xdr:ext cx="469744" cy="259045"/>
    <xdr:sp macro="" textlink="">
      <xdr:nvSpPr>
        <xdr:cNvPr id="855" name="n_4aveValue【公民館】&#10;一人当たり面積">
          <a:extLst>
            <a:ext uri="{FF2B5EF4-FFF2-40B4-BE49-F238E27FC236}">
              <a16:creationId xmlns:a16="http://schemas.microsoft.com/office/drawing/2014/main" id="{6AB4F6A7-974E-4918-B165-87E4C1E29271}"/>
            </a:ext>
          </a:extLst>
        </xdr:cNvPr>
        <xdr:cNvSpPr txBox="1"/>
      </xdr:nvSpPr>
      <xdr:spPr>
        <a:xfrm>
          <a:off x="18421427"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48458</xdr:rowOff>
    </xdr:from>
    <xdr:ext cx="469744" cy="259045"/>
    <xdr:sp macro="" textlink="">
      <xdr:nvSpPr>
        <xdr:cNvPr id="856" name="n_1mainValue【公民館】&#10;一人当たり面積">
          <a:extLst>
            <a:ext uri="{FF2B5EF4-FFF2-40B4-BE49-F238E27FC236}">
              <a16:creationId xmlns:a16="http://schemas.microsoft.com/office/drawing/2014/main" id="{2C8FFE64-BBD0-43B3-9635-0164547C29CF}"/>
            </a:ext>
          </a:extLst>
        </xdr:cNvPr>
        <xdr:cNvSpPr txBox="1"/>
      </xdr:nvSpPr>
      <xdr:spPr>
        <a:xfrm>
          <a:off x="210757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51725</xdr:rowOff>
    </xdr:from>
    <xdr:ext cx="469744" cy="259045"/>
    <xdr:sp macro="" textlink="">
      <xdr:nvSpPr>
        <xdr:cNvPr id="857" name="n_2mainValue【公民館】&#10;一人当たり面積">
          <a:extLst>
            <a:ext uri="{FF2B5EF4-FFF2-40B4-BE49-F238E27FC236}">
              <a16:creationId xmlns:a16="http://schemas.microsoft.com/office/drawing/2014/main" id="{D660EC67-F06D-4B62-AB5A-AFC16263887A}"/>
            </a:ext>
          </a:extLst>
        </xdr:cNvPr>
        <xdr:cNvSpPr txBox="1"/>
      </xdr:nvSpPr>
      <xdr:spPr>
        <a:xfrm>
          <a:off x="20199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53901</xdr:rowOff>
    </xdr:from>
    <xdr:ext cx="469744" cy="259045"/>
    <xdr:sp macro="" textlink="">
      <xdr:nvSpPr>
        <xdr:cNvPr id="858" name="n_3mainValue【公民館】&#10;一人当たり面積">
          <a:extLst>
            <a:ext uri="{FF2B5EF4-FFF2-40B4-BE49-F238E27FC236}">
              <a16:creationId xmlns:a16="http://schemas.microsoft.com/office/drawing/2014/main" id="{90977B24-E036-40AA-8148-6354E7B0899A}"/>
            </a:ext>
          </a:extLst>
        </xdr:cNvPr>
        <xdr:cNvSpPr txBox="1"/>
      </xdr:nvSpPr>
      <xdr:spPr>
        <a:xfrm>
          <a:off x="193104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58256</xdr:rowOff>
    </xdr:from>
    <xdr:ext cx="469744" cy="259045"/>
    <xdr:sp macro="" textlink="">
      <xdr:nvSpPr>
        <xdr:cNvPr id="859" name="n_4mainValue【公民館】&#10;一人当たり面積">
          <a:extLst>
            <a:ext uri="{FF2B5EF4-FFF2-40B4-BE49-F238E27FC236}">
              <a16:creationId xmlns:a16="http://schemas.microsoft.com/office/drawing/2014/main" id="{51BDCF06-0286-4E06-9412-846C8BD63228}"/>
            </a:ext>
          </a:extLst>
        </xdr:cNvPr>
        <xdr:cNvSpPr txBox="1"/>
      </xdr:nvSpPr>
      <xdr:spPr>
        <a:xfrm>
          <a:off x="18421427" y="1857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38C72EC9-1738-47BC-B5FF-3C6034132A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AE8F0E-61BF-4918-B25C-A969A6A19D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8A9A3768-7B32-4A9F-ACF0-25347612CC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類似団体と比較して高い数値であった幼稚園は、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施設を統合、大規模改修を行ったことにより、数値が</a:t>
          </a:r>
          <a:r>
            <a:rPr kumimoji="1" lang="en-US" altLang="ja-JP" sz="1100">
              <a:solidFill>
                <a:schemeClr val="dk1"/>
              </a:solidFill>
              <a:effectLst/>
              <a:latin typeface="+mn-lt"/>
              <a:ea typeface="+mn-ea"/>
              <a:cs typeface="+mn-cs"/>
            </a:rPr>
            <a:t>56.6%</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55.1%</a:t>
          </a:r>
          <a:r>
            <a:rPr kumimoji="1" lang="ja-JP" altLang="ja-JP" sz="1100">
              <a:solidFill>
                <a:schemeClr val="dk1"/>
              </a:solidFill>
              <a:effectLst/>
              <a:latin typeface="+mn-lt"/>
              <a:ea typeface="+mn-ea"/>
              <a:cs typeface="+mn-cs"/>
            </a:rPr>
            <a:t>）とほぼ同数値となった。また、公営住宅についても老朽化した建物を解体し、新たな公営住宅を建設するなど、計画的に修繕、改修及び更新を行っている。また、公民館においては老朽化が進行した施設を改修したことにより類似団体とほぼ同数値となった。引き続き施設の修繕、改修及び更新を計画的に行う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C2D5F-9AC5-49CF-A389-528EB57D21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D6BC2C-B7B4-42E5-9F82-CF45077D7A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BA22AD-FF50-4189-AD5E-2F0162D9D1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383CA-301E-4480-8741-658FBB8AA7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A42AE2-0CE5-4CDB-887F-40C4627572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816F72-AC20-4221-9B9A-D3698955CB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A20CA6-FAE1-4EB8-AF5B-4D72094D53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DA69EA-162C-4170-8976-476338D870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16AED8-60E8-4901-BEC2-77391B70D6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A87AF4-855A-43B9-B594-BB93E39743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0931F0-4270-403B-A29D-E86E2359D5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3FC66B-E390-4EB9-BF3E-68F4C820716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89A818-97FF-4186-8F29-EBE5395ABF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228B1D-F80E-450F-88A0-DE993422C69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287E04-2735-4C1B-A3E2-CCDAB9409B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C83C7E-493F-4D7E-9C41-9D09CCAFA1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E60901-59AB-4112-9757-D7AF198055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2078DE-D788-40D9-8FEA-2EB30A1F8D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959602-842E-4CEE-9AAB-45E0153786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2C5075-A927-4265-AEDA-D98A7395CB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7E25D9-1886-413E-98A7-B38B03C493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224733-89A2-4E3B-9412-92458429687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9C3B34-4253-4445-B310-735F77F09D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33C58C-B94E-406F-A556-00B9C954AE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8E0CE8-0D3A-434B-903B-A50F983BEF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95DE8A-3E52-4EB9-A179-72F84BDF8E5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10281A-67D3-4B2E-B2CD-8DDDD3A3C8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34FDA7-FDAA-45BE-A570-8A4152E532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3CF8AC-2B13-4237-B59D-937690FD25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40E266-733A-4D9D-A49B-79AE177B0B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BCDD9C-F58B-4FAC-A8D0-58E6D18862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523E5A8-05DB-4B17-BEFB-AF21E48AEF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435511-C422-47AB-A3EB-708FAA222B6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CF9A3B-F29C-4B28-BA7B-42B8AC0B22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964DFE-6C3C-4224-8DAF-F640245406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D03493-4FE3-4BFB-B31E-16F67E6056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5946A4-91A4-49C4-AA45-91F60BB8CC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BA9090-43C8-4CFF-81F7-C9A84111FA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9AAFE1-5DEA-4A59-8FE3-B8495A5A160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6455728-6331-4AAD-9B4F-731BA5F00E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E269E64-A43E-4FA1-85BE-69137A998F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C053042-59AC-4083-A13C-97E0B1B664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BAD0C73-3EE3-4708-B054-60403C5DFC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1319360-7579-4C00-B771-F770B2F65A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26A5831-BF23-4493-B283-B96825F30C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DB5209D-CA71-45D5-876D-8147259BCB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9FA903D-E7C6-4890-AEF5-9E45F3B719D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F5FE28C-7FAD-45FB-8D0E-77B71638FE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DA67601-4671-4260-AED4-A762BAF6EE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2D13B2B-4A19-4428-8F0D-05E0DEB6FE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0D11FC8-29D4-46E1-8C22-ECAC8C1DC0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F76266C-03CD-473A-9767-CA3C3F761B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60F80C2-8A7A-4F5B-A5A6-9F433C47E3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0225B09-50E0-4E5A-8C82-3C88FA32FA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23CE67E-5A86-4873-B02E-85BE8C8B70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C292694-5E45-4C97-A5A8-7FFD3B7F54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C8F7A71-DE61-4D43-8F4C-9BB4198BFD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8C4EE07-4705-4F1E-B935-D12C3D4727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D5D46BB-8699-4E2F-B4CA-4D52CAD3A05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B488FE13-916B-4420-AF05-38D65151C9A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D8857E3-0120-4FF1-B9FA-FC17BEA5AF8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C4F92B3-6595-490A-9019-08223913F47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890CF33-B469-475F-BA72-0782D74AEDB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6F3957E-7103-45FC-BD7E-4559B1C4E44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E2A0D590-CBF2-4694-9C68-9E728EEDACE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2B02039B-627D-4ACD-AC6A-14E65D40039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4506D4F-021B-4BEB-BDD4-BF28B74D10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B2DFB68-40B2-4716-8852-BB63160474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16BF549-B29B-46B4-8F35-8031B208BE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49A279E8-1132-48C6-9ED5-DB4FE0E9DC1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48E6566-5C93-4653-8719-83107BD1AF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0B48B3D-4D93-451B-AD40-8330042A1E0E}"/>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3E18031-9270-4E93-AEC5-643C44A7611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DCD2822-2D30-4B74-A10C-C2254882589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E2D3503-2A71-4DCD-8E60-7929D380A9EC}"/>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8CB1CBEF-2249-40AD-BF89-0BCCC50CE8A7}"/>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BAF529B-3C6D-4212-9272-EE16D1F923D9}"/>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81E4837C-A0C0-4DA3-A9B4-0421FAEE7281}"/>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15875</xdr:rowOff>
    </xdr:from>
    <xdr:to>
      <xdr:col>20</xdr:col>
      <xdr:colOff>38100</xdr:colOff>
      <xdr:row>61</xdr:row>
      <xdr:rowOff>117475</xdr:rowOff>
    </xdr:to>
    <xdr:sp macro="" textlink="">
      <xdr:nvSpPr>
        <xdr:cNvPr id="80" name="フローチャート: 判断 79">
          <a:extLst>
            <a:ext uri="{FF2B5EF4-FFF2-40B4-BE49-F238E27FC236}">
              <a16:creationId xmlns:a16="http://schemas.microsoft.com/office/drawing/2014/main" id="{3E8ED370-1641-4412-98B1-198C1895EEAD}"/>
            </a:ext>
          </a:extLst>
        </xdr:cNvPr>
        <xdr:cNvSpPr/>
      </xdr:nvSpPr>
      <xdr:spPr>
        <a:xfrm>
          <a:off x="3746500" y="1047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147320</xdr:rowOff>
    </xdr:from>
    <xdr:to>
      <xdr:col>15</xdr:col>
      <xdr:colOff>101600</xdr:colOff>
      <xdr:row>61</xdr:row>
      <xdr:rowOff>77470</xdr:rowOff>
    </xdr:to>
    <xdr:sp macro="" textlink="">
      <xdr:nvSpPr>
        <xdr:cNvPr id="81" name="フローチャート: 判断 80">
          <a:extLst>
            <a:ext uri="{FF2B5EF4-FFF2-40B4-BE49-F238E27FC236}">
              <a16:creationId xmlns:a16="http://schemas.microsoft.com/office/drawing/2014/main" id="{5F2B28F7-D270-4609-9A1F-E5C1EADE45C0}"/>
            </a:ext>
          </a:extLst>
        </xdr:cNvPr>
        <xdr:cNvSpPr/>
      </xdr:nvSpPr>
      <xdr:spPr>
        <a:xfrm>
          <a:off x="2857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86360</xdr:rowOff>
    </xdr:from>
    <xdr:to>
      <xdr:col>10</xdr:col>
      <xdr:colOff>165100</xdr:colOff>
      <xdr:row>61</xdr:row>
      <xdr:rowOff>16510</xdr:rowOff>
    </xdr:to>
    <xdr:sp macro="" textlink="">
      <xdr:nvSpPr>
        <xdr:cNvPr id="82" name="フローチャート: 判断 81">
          <a:extLst>
            <a:ext uri="{FF2B5EF4-FFF2-40B4-BE49-F238E27FC236}">
              <a16:creationId xmlns:a16="http://schemas.microsoft.com/office/drawing/2014/main" id="{589325FE-16A8-4466-9490-6954404F08AB}"/>
            </a:ext>
          </a:extLst>
        </xdr:cNvPr>
        <xdr:cNvSpPr/>
      </xdr:nvSpPr>
      <xdr:spPr>
        <a:xfrm>
          <a:off x="1968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55880</xdr:rowOff>
    </xdr:from>
    <xdr:to>
      <xdr:col>6</xdr:col>
      <xdr:colOff>38100</xdr:colOff>
      <xdr:row>60</xdr:row>
      <xdr:rowOff>157480</xdr:rowOff>
    </xdr:to>
    <xdr:sp macro="" textlink="">
      <xdr:nvSpPr>
        <xdr:cNvPr id="83" name="フローチャート: 判断 82">
          <a:extLst>
            <a:ext uri="{FF2B5EF4-FFF2-40B4-BE49-F238E27FC236}">
              <a16:creationId xmlns:a16="http://schemas.microsoft.com/office/drawing/2014/main" id="{122BB0E8-28F2-48E9-9473-8A66667202E7}"/>
            </a:ext>
          </a:extLst>
        </xdr:cNvPr>
        <xdr:cNvSpPr/>
      </xdr:nvSpPr>
      <xdr:spPr>
        <a:xfrm>
          <a:off x="1079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CAE83E3D-63A9-4652-8E66-2FFE958482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BF79489-C0B2-46F1-B83B-2FE3B31E3E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0D72A18-6EFF-4FD7-A27F-8FAB587DBB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BFFD2EF-ADBE-4869-9FC5-9799041A68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0D0F1E2-3032-47EC-A274-6D38699AB95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89" name="楕円 88">
          <a:extLst>
            <a:ext uri="{FF2B5EF4-FFF2-40B4-BE49-F238E27FC236}">
              <a16:creationId xmlns:a16="http://schemas.microsoft.com/office/drawing/2014/main" id="{02AE08FF-3F8F-44BB-9425-05349119F1E5}"/>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35061FCF-8DED-40F5-ACEF-4261996945DF}"/>
            </a:ext>
          </a:extLst>
        </xdr:cNvPr>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91" name="楕円 90">
          <a:extLst>
            <a:ext uri="{FF2B5EF4-FFF2-40B4-BE49-F238E27FC236}">
              <a16:creationId xmlns:a16="http://schemas.microsoft.com/office/drawing/2014/main" id="{255D0DC4-30D5-472C-9013-FA0FC6AF4076}"/>
            </a:ext>
          </a:extLst>
        </xdr:cNvPr>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152400</xdr:rowOff>
    </xdr:to>
    <xdr:cxnSp macro="">
      <xdr:nvCxnSpPr>
        <xdr:cNvPr id="92" name="直線コネクタ 91">
          <a:extLst>
            <a:ext uri="{FF2B5EF4-FFF2-40B4-BE49-F238E27FC236}">
              <a16:creationId xmlns:a16="http://schemas.microsoft.com/office/drawing/2014/main" id="{2AC1DD0F-36D8-4467-B48C-C2BC084C361C}"/>
            </a:ext>
          </a:extLst>
        </xdr:cNvPr>
        <xdr:cNvCxnSpPr/>
      </xdr:nvCxnSpPr>
      <xdr:spPr>
        <a:xfrm>
          <a:off x="3797300" y="10052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93" name="楕円 92">
          <a:extLst>
            <a:ext uri="{FF2B5EF4-FFF2-40B4-BE49-F238E27FC236}">
              <a16:creationId xmlns:a16="http://schemas.microsoft.com/office/drawing/2014/main" id="{E67ACE4A-C603-4134-BE05-AC73F6AB5F10}"/>
            </a:ext>
          </a:extLst>
        </xdr:cNvPr>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108585</xdr:rowOff>
    </xdr:to>
    <xdr:cxnSp macro="">
      <xdr:nvCxnSpPr>
        <xdr:cNvPr id="94" name="直線コネクタ 93">
          <a:extLst>
            <a:ext uri="{FF2B5EF4-FFF2-40B4-BE49-F238E27FC236}">
              <a16:creationId xmlns:a16="http://schemas.microsoft.com/office/drawing/2014/main" id="{3B538A12-7ECC-4598-980A-DB18E71FA859}"/>
            </a:ext>
          </a:extLst>
        </xdr:cNvPr>
        <xdr:cNvCxnSpPr/>
      </xdr:nvCxnSpPr>
      <xdr:spPr>
        <a:xfrm>
          <a:off x="2908300" y="10006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95" name="楕円 94">
          <a:extLst>
            <a:ext uri="{FF2B5EF4-FFF2-40B4-BE49-F238E27FC236}">
              <a16:creationId xmlns:a16="http://schemas.microsoft.com/office/drawing/2014/main" id="{C7B39DF5-7DDF-4599-9E3A-A5E856AC0395}"/>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62865</xdr:rowOff>
    </xdr:to>
    <xdr:cxnSp macro="">
      <xdr:nvCxnSpPr>
        <xdr:cNvPr id="96" name="直線コネクタ 95">
          <a:extLst>
            <a:ext uri="{FF2B5EF4-FFF2-40B4-BE49-F238E27FC236}">
              <a16:creationId xmlns:a16="http://schemas.microsoft.com/office/drawing/2014/main" id="{4E5ECCF6-92F4-47D7-8854-57E2208F04EA}"/>
            </a:ext>
          </a:extLst>
        </xdr:cNvPr>
        <xdr:cNvCxnSpPr/>
      </xdr:nvCxnSpPr>
      <xdr:spPr>
        <a:xfrm>
          <a:off x="2019300" y="9963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95885</xdr:rowOff>
    </xdr:from>
    <xdr:to>
      <xdr:col>6</xdr:col>
      <xdr:colOff>38100</xdr:colOff>
      <xdr:row>58</xdr:row>
      <xdr:rowOff>26035</xdr:rowOff>
    </xdr:to>
    <xdr:sp macro="" textlink="">
      <xdr:nvSpPr>
        <xdr:cNvPr id="97" name="楕円 96">
          <a:extLst>
            <a:ext uri="{FF2B5EF4-FFF2-40B4-BE49-F238E27FC236}">
              <a16:creationId xmlns:a16="http://schemas.microsoft.com/office/drawing/2014/main" id="{5C6B36AD-2B36-4602-99EE-2B175245921E}"/>
            </a:ext>
          </a:extLst>
        </xdr:cNvPr>
        <xdr:cNvSpPr/>
      </xdr:nvSpPr>
      <xdr:spPr>
        <a:xfrm>
          <a:off x="1079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146685</xdr:rowOff>
    </xdr:from>
    <xdr:to>
      <xdr:col>10</xdr:col>
      <xdr:colOff>114300</xdr:colOff>
      <xdr:row>58</xdr:row>
      <xdr:rowOff>19050</xdr:rowOff>
    </xdr:to>
    <xdr:cxnSp macro="">
      <xdr:nvCxnSpPr>
        <xdr:cNvPr id="98" name="直線コネクタ 97">
          <a:extLst>
            <a:ext uri="{FF2B5EF4-FFF2-40B4-BE49-F238E27FC236}">
              <a16:creationId xmlns:a16="http://schemas.microsoft.com/office/drawing/2014/main" id="{C7ACAF7A-AE7C-4B09-BCA6-78C424E92A49}"/>
            </a:ext>
          </a:extLst>
        </xdr:cNvPr>
        <xdr:cNvCxnSpPr/>
      </xdr:nvCxnSpPr>
      <xdr:spPr>
        <a:xfrm>
          <a:off x="1130300" y="9919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108602</xdr:rowOff>
    </xdr:from>
    <xdr:ext cx="405111" cy="259045"/>
    <xdr:sp macro="" textlink="">
      <xdr:nvSpPr>
        <xdr:cNvPr id="99" name="n_1aveValue【体育館・プール】&#10;有形固定資産減価償却率">
          <a:extLst>
            <a:ext uri="{FF2B5EF4-FFF2-40B4-BE49-F238E27FC236}">
              <a16:creationId xmlns:a16="http://schemas.microsoft.com/office/drawing/2014/main" id="{EE6CE2A6-35E4-4B48-96E5-2AD002B801A4}"/>
            </a:ext>
          </a:extLst>
        </xdr:cNvPr>
        <xdr:cNvSpPr txBox="1"/>
      </xdr:nvSpPr>
      <xdr:spPr>
        <a:xfrm>
          <a:off x="35820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00" name="n_2aveValue【体育館・プール】&#10;有形固定資産減価償却率">
          <a:extLst>
            <a:ext uri="{FF2B5EF4-FFF2-40B4-BE49-F238E27FC236}">
              <a16:creationId xmlns:a16="http://schemas.microsoft.com/office/drawing/2014/main" id="{0C2B402C-BE5E-4BB2-AE9E-3DFD1A36E326}"/>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01" name="n_3aveValue【体育館・プール】&#10;有形固定資産減価償却率">
          <a:extLst>
            <a:ext uri="{FF2B5EF4-FFF2-40B4-BE49-F238E27FC236}">
              <a16:creationId xmlns:a16="http://schemas.microsoft.com/office/drawing/2014/main" id="{6803FDA7-FC5E-4637-BBB0-7F70C6565D3B}"/>
            </a:ext>
          </a:extLst>
        </xdr:cNvPr>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102" name="n_4aveValue【体育館・プール】&#10;有形固定資産減価償却率">
          <a:extLst>
            <a:ext uri="{FF2B5EF4-FFF2-40B4-BE49-F238E27FC236}">
              <a16:creationId xmlns:a16="http://schemas.microsoft.com/office/drawing/2014/main" id="{0C5DFFD5-51F8-4BC4-91C2-EC6BA7BE5B41}"/>
            </a:ext>
          </a:extLst>
        </xdr:cNvPr>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4462</xdr:rowOff>
    </xdr:from>
    <xdr:ext cx="405111" cy="259045"/>
    <xdr:sp macro="" textlink="">
      <xdr:nvSpPr>
        <xdr:cNvPr id="103" name="n_1mainValue【体育館・プール】&#10;有形固定資産減価償却率">
          <a:extLst>
            <a:ext uri="{FF2B5EF4-FFF2-40B4-BE49-F238E27FC236}">
              <a16:creationId xmlns:a16="http://schemas.microsoft.com/office/drawing/2014/main" id="{F870CF9F-9167-4EC7-A2EE-4EC2E51F489D}"/>
            </a:ext>
          </a:extLst>
        </xdr:cNvPr>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104" name="n_2mainValue【体育館・プール】&#10;有形固定資産減価償却率">
          <a:extLst>
            <a:ext uri="{FF2B5EF4-FFF2-40B4-BE49-F238E27FC236}">
              <a16:creationId xmlns:a16="http://schemas.microsoft.com/office/drawing/2014/main" id="{59BB942B-B7C6-47E5-B9BD-07F267B4FC0D}"/>
            </a:ext>
          </a:extLst>
        </xdr:cNvPr>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05" name="n_3mainValue【体育館・プール】&#10;有形固定資産減価償却率">
          <a:extLst>
            <a:ext uri="{FF2B5EF4-FFF2-40B4-BE49-F238E27FC236}">
              <a16:creationId xmlns:a16="http://schemas.microsoft.com/office/drawing/2014/main" id="{F6CAB863-C453-4D87-95CD-0F17C3BA042A}"/>
            </a:ext>
          </a:extLst>
        </xdr:cNvPr>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42562</xdr:rowOff>
    </xdr:from>
    <xdr:ext cx="405111" cy="259045"/>
    <xdr:sp macro="" textlink="">
      <xdr:nvSpPr>
        <xdr:cNvPr id="106" name="n_4mainValue【体育館・プール】&#10;有形固定資産減価償却率">
          <a:extLst>
            <a:ext uri="{FF2B5EF4-FFF2-40B4-BE49-F238E27FC236}">
              <a16:creationId xmlns:a16="http://schemas.microsoft.com/office/drawing/2014/main" id="{94FFC9A7-9748-4DAB-AC14-7F38483B5A7E}"/>
            </a:ext>
          </a:extLst>
        </xdr:cNvPr>
        <xdr:cNvSpPr txBox="1"/>
      </xdr:nvSpPr>
      <xdr:spPr>
        <a:xfrm>
          <a:off x="927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6757DE23-4B90-4E74-875D-9D11539474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26BF756-1F23-4387-BC2A-563326AF9F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AB30509-535D-4E1B-BFAC-69BD0F1EA9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F915964-0370-4EEE-B727-548D811FB38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59B22D6-F6C3-4E78-A964-27EBED6474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AF275B9-385E-4275-8D5C-831A260ED6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EAD7322-56B6-4A31-B70C-3D2BE460D8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C081751-A7A9-4F80-9F73-4B9D26A44E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31D8F7BB-EE70-4521-9B1A-7A15E968B5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C4F7EFC2-0FA3-448D-8D22-4D83148D6B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A7C84523-AD19-4D5D-957B-9ED60A8630F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6BEFE8D-1399-4EEC-BCCC-64C410BA210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6727B071-2FDA-4191-86D0-CC176B17664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6AFD2710-22E5-4A0A-8DCB-9D9F2AB3CFC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CE4AB718-E32F-414D-B853-5283F280BC0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7143D5B7-5599-4EC3-9891-F557337D321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AF96274F-B407-4533-8ADE-E3CCB64A0D7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D8DA5DE-E851-4BD0-A93C-82CD5F5D9E8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574B9AB8-897F-4023-8950-9A62C555917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B8551E01-7731-4E27-BE8A-896351FE228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957A35E5-B6B7-4ECB-9BF4-5038357F02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179C1D1B-198F-4A5E-B727-30C2AFF1E9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5AE5161B-9799-4FA4-B73A-B63CDA6E99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E77E6FF2-898E-4B18-95B7-CC4B73B473E5}"/>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223692DA-9A08-4735-9839-2E24E7C56F22}"/>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08EEB21A-D0C1-43AA-ADA5-B735CC7152E6}"/>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EB90DA89-4742-4D42-8985-19047D83E5F2}"/>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C9B054B4-4085-4463-A517-D8D652E49512}"/>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406387C9-6BCC-4326-88B1-9BF5B37764D7}"/>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22CFCD38-1C53-41A4-9248-C45B0EF1CB7B}"/>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127889</xdr:rowOff>
    </xdr:from>
    <xdr:to>
      <xdr:col>50</xdr:col>
      <xdr:colOff>165100</xdr:colOff>
      <xdr:row>63</xdr:row>
      <xdr:rowOff>58039</xdr:rowOff>
    </xdr:to>
    <xdr:sp macro="" textlink="">
      <xdr:nvSpPr>
        <xdr:cNvPr id="137" name="フローチャート: 判断 136">
          <a:extLst>
            <a:ext uri="{FF2B5EF4-FFF2-40B4-BE49-F238E27FC236}">
              <a16:creationId xmlns:a16="http://schemas.microsoft.com/office/drawing/2014/main" id="{43E1C839-7D8C-43BB-BA46-DC45A14C660D}"/>
            </a:ext>
          </a:extLst>
        </xdr:cNvPr>
        <xdr:cNvSpPr/>
      </xdr:nvSpPr>
      <xdr:spPr>
        <a:xfrm>
          <a:off x="9588500" y="1075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138" name="フローチャート: 判断 137">
          <a:extLst>
            <a:ext uri="{FF2B5EF4-FFF2-40B4-BE49-F238E27FC236}">
              <a16:creationId xmlns:a16="http://schemas.microsoft.com/office/drawing/2014/main" id="{EF34CA52-198B-44BB-AE3C-92F3151B8272}"/>
            </a:ext>
          </a:extLst>
        </xdr:cNvPr>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139" name="フローチャート: 判断 138">
          <a:extLst>
            <a:ext uri="{FF2B5EF4-FFF2-40B4-BE49-F238E27FC236}">
              <a16:creationId xmlns:a16="http://schemas.microsoft.com/office/drawing/2014/main" id="{787D9C20-82D1-4F7B-83A5-30B3DA5425E2}"/>
            </a:ext>
          </a:extLst>
        </xdr:cNvPr>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140" name="フローチャート: 判断 139">
          <a:extLst>
            <a:ext uri="{FF2B5EF4-FFF2-40B4-BE49-F238E27FC236}">
              <a16:creationId xmlns:a16="http://schemas.microsoft.com/office/drawing/2014/main" id="{BFF19513-0193-4B56-9A4B-3D973CC2001A}"/>
            </a:ext>
          </a:extLst>
        </xdr:cNvPr>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D0A6BEC-D633-40BF-98B5-347875B8B0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F13EDB2-0D9A-4BA8-B382-2F6BBF8F20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B257783-53B9-41F5-8389-9A5F54D5AF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BF9E977-BE9E-440F-99DA-9E05153EB4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2EDCBA0-7667-44AE-8416-5D17ABA272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146939</xdr:rowOff>
    </xdr:from>
    <xdr:to>
      <xdr:col>55</xdr:col>
      <xdr:colOff>50800</xdr:colOff>
      <xdr:row>63</xdr:row>
      <xdr:rowOff>77089</xdr:rowOff>
    </xdr:to>
    <xdr:sp macro="" textlink="">
      <xdr:nvSpPr>
        <xdr:cNvPr id="146" name="楕円 145">
          <a:extLst>
            <a:ext uri="{FF2B5EF4-FFF2-40B4-BE49-F238E27FC236}">
              <a16:creationId xmlns:a16="http://schemas.microsoft.com/office/drawing/2014/main" id="{3DE123C7-1B18-454B-B2E6-22F863804DE2}"/>
            </a:ext>
          </a:extLst>
        </xdr:cNvPr>
        <xdr:cNvSpPr/>
      </xdr:nvSpPr>
      <xdr:spPr>
        <a:xfrm>
          <a:off x="10426700" y="107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125366</xdr:rowOff>
    </xdr:from>
    <xdr:ext cx="469744" cy="259045"/>
    <xdr:sp macro="" textlink="">
      <xdr:nvSpPr>
        <xdr:cNvPr id="147" name="【体育館・プール】&#10;一人当たり面積該当値テキスト">
          <a:extLst>
            <a:ext uri="{FF2B5EF4-FFF2-40B4-BE49-F238E27FC236}">
              <a16:creationId xmlns:a16="http://schemas.microsoft.com/office/drawing/2014/main" id="{6B90A361-40C2-418D-A6DB-D6D28003F26A}"/>
            </a:ext>
          </a:extLst>
        </xdr:cNvPr>
        <xdr:cNvSpPr txBox="1"/>
      </xdr:nvSpPr>
      <xdr:spPr>
        <a:xfrm>
          <a:off x="10515600" y="1075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153416</xdr:rowOff>
    </xdr:from>
    <xdr:to>
      <xdr:col>50</xdr:col>
      <xdr:colOff>165100</xdr:colOff>
      <xdr:row>63</xdr:row>
      <xdr:rowOff>83566</xdr:rowOff>
    </xdr:to>
    <xdr:sp macro="" textlink="">
      <xdr:nvSpPr>
        <xdr:cNvPr id="148" name="楕円 147">
          <a:extLst>
            <a:ext uri="{FF2B5EF4-FFF2-40B4-BE49-F238E27FC236}">
              <a16:creationId xmlns:a16="http://schemas.microsoft.com/office/drawing/2014/main" id="{C60BEA61-5381-4E5B-8B39-AF8FDC77E3BA}"/>
            </a:ext>
          </a:extLst>
        </xdr:cNvPr>
        <xdr:cNvSpPr/>
      </xdr:nvSpPr>
      <xdr:spPr>
        <a:xfrm>
          <a:off x="9588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26289</xdr:rowOff>
    </xdr:from>
    <xdr:to>
      <xdr:col>55</xdr:col>
      <xdr:colOff>0</xdr:colOff>
      <xdr:row>63</xdr:row>
      <xdr:rowOff>32766</xdr:rowOff>
    </xdr:to>
    <xdr:cxnSp macro="">
      <xdr:nvCxnSpPr>
        <xdr:cNvPr id="149" name="直線コネクタ 148">
          <a:extLst>
            <a:ext uri="{FF2B5EF4-FFF2-40B4-BE49-F238E27FC236}">
              <a16:creationId xmlns:a16="http://schemas.microsoft.com/office/drawing/2014/main" id="{C3A547CB-83C3-483E-9263-62F3041A554C}"/>
            </a:ext>
          </a:extLst>
        </xdr:cNvPr>
        <xdr:cNvCxnSpPr/>
      </xdr:nvCxnSpPr>
      <xdr:spPr>
        <a:xfrm flipV="1">
          <a:off x="9639300" y="10827639"/>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156845</xdr:rowOff>
    </xdr:from>
    <xdr:to>
      <xdr:col>46</xdr:col>
      <xdr:colOff>38100</xdr:colOff>
      <xdr:row>63</xdr:row>
      <xdr:rowOff>86995</xdr:rowOff>
    </xdr:to>
    <xdr:sp macro="" textlink="">
      <xdr:nvSpPr>
        <xdr:cNvPr id="150" name="楕円 149">
          <a:extLst>
            <a:ext uri="{FF2B5EF4-FFF2-40B4-BE49-F238E27FC236}">
              <a16:creationId xmlns:a16="http://schemas.microsoft.com/office/drawing/2014/main" id="{B59A364B-96EF-41D3-9374-D142CA912AAF}"/>
            </a:ext>
          </a:extLst>
        </xdr:cNvPr>
        <xdr:cNvSpPr/>
      </xdr:nvSpPr>
      <xdr:spPr>
        <a:xfrm>
          <a:off x="8699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32766</xdr:rowOff>
    </xdr:from>
    <xdr:to>
      <xdr:col>50</xdr:col>
      <xdr:colOff>114300</xdr:colOff>
      <xdr:row>63</xdr:row>
      <xdr:rowOff>36195</xdr:rowOff>
    </xdr:to>
    <xdr:cxnSp macro="">
      <xdr:nvCxnSpPr>
        <xdr:cNvPr id="151" name="直線コネクタ 150">
          <a:extLst>
            <a:ext uri="{FF2B5EF4-FFF2-40B4-BE49-F238E27FC236}">
              <a16:creationId xmlns:a16="http://schemas.microsoft.com/office/drawing/2014/main" id="{1574B86E-EDCB-44D8-9EF9-BDF7AD1D99CB}"/>
            </a:ext>
          </a:extLst>
        </xdr:cNvPr>
        <xdr:cNvCxnSpPr/>
      </xdr:nvCxnSpPr>
      <xdr:spPr>
        <a:xfrm flipV="1">
          <a:off x="8750300" y="108341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159131</xdr:rowOff>
    </xdr:from>
    <xdr:to>
      <xdr:col>41</xdr:col>
      <xdr:colOff>101600</xdr:colOff>
      <xdr:row>63</xdr:row>
      <xdr:rowOff>89281</xdr:rowOff>
    </xdr:to>
    <xdr:sp macro="" textlink="">
      <xdr:nvSpPr>
        <xdr:cNvPr id="152" name="楕円 151">
          <a:extLst>
            <a:ext uri="{FF2B5EF4-FFF2-40B4-BE49-F238E27FC236}">
              <a16:creationId xmlns:a16="http://schemas.microsoft.com/office/drawing/2014/main" id="{C6DD18C8-6107-4A19-90A0-4AE0B678DF21}"/>
            </a:ext>
          </a:extLst>
        </xdr:cNvPr>
        <xdr:cNvSpPr/>
      </xdr:nvSpPr>
      <xdr:spPr>
        <a:xfrm>
          <a:off x="7810500" y="10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36195</xdr:rowOff>
    </xdr:from>
    <xdr:to>
      <xdr:col>45</xdr:col>
      <xdr:colOff>177800</xdr:colOff>
      <xdr:row>63</xdr:row>
      <xdr:rowOff>38481</xdr:rowOff>
    </xdr:to>
    <xdr:cxnSp macro="">
      <xdr:nvCxnSpPr>
        <xdr:cNvPr id="153" name="直線コネクタ 152">
          <a:extLst>
            <a:ext uri="{FF2B5EF4-FFF2-40B4-BE49-F238E27FC236}">
              <a16:creationId xmlns:a16="http://schemas.microsoft.com/office/drawing/2014/main" id="{DCD3B734-C11F-4133-8C11-231B106945FD}"/>
            </a:ext>
          </a:extLst>
        </xdr:cNvPr>
        <xdr:cNvCxnSpPr/>
      </xdr:nvCxnSpPr>
      <xdr:spPr>
        <a:xfrm flipV="1">
          <a:off x="7861300" y="108375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164084</xdr:rowOff>
    </xdr:from>
    <xdr:to>
      <xdr:col>36</xdr:col>
      <xdr:colOff>165100</xdr:colOff>
      <xdr:row>63</xdr:row>
      <xdr:rowOff>94234</xdr:rowOff>
    </xdr:to>
    <xdr:sp macro="" textlink="">
      <xdr:nvSpPr>
        <xdr:cNvPr id="154" name="楕円 153">
          <a:extLst>
            <a:ext uri="{FF2B5EF4-FFF2-40B4-BE49-F238E27FC236}">
              <a16:creationId xmlns:a16="http://schemas.microsoft.com/office/drawing/2014/main" id="{F97F48CF-A798-45D7-A6A2-073BF8814464}"/>
            </a:ext>
          </a:extLst>
        </xdr:cNvPr>
        <xdr:cNvSpPr/>
      </xdr:nvSpPr>
      <xdr:spPr>
        <a:xfrm>
          <a:off x="6921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38481</xdr:rowOff>
    </xdr:from>
    <xdr:to>
      <xdr:col>41</xdr:col>
      <xdr:colOff>50800</xdr:colOff>
      <xdr:row>63</xdr:row>
      <xdr:rowOff>43434</xdr:rowOff>
    </xdr:to>
    <xdr:cxnSp macro="">
      <xdr:nvCxnSpPr>
        <xdr:cNvPr id="155" name="直線コネクタ 154">
          <a:extLst>
            <a:ext uri="{FF2B5EF4-FFF2-40B4-BE49-F238E27FC236}">
              <a16:creationId xmlns:a16="http://schemas.microsoft.com/office/drawing/2014/main" id="{2E48A690-F66A-4931-BB90-86EA4BCFBC69}"/>
            </a:ext>
          </a:extLst>
        </xdr:cNvPr>
        <xdr:cNvCxnSpPr/>
      </xdr:nvCxnSpPr>
      <xdr:spPr>
        <a:xfrm flipV="1">
          <a:off x="6972300" y="1083983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74566</xdr:rowOff>
    </xdr:from>
    <xdr:ext cx="469744" cy="259045"/>
    <xdr:sp macro="" textlink="">
      <xdr:nvSpPr>
        <xdr:cNvPr id="156" name="n_1aveValue【体育館・プール】&#10;一人当たり面積">
          <a:extLst>
            <a:ext uri="{FF2B5EF4-FFF2-40B4-BE49-F238E27FC236}">
              <a16:creationId xmlns:a16="http://schemas.microsoft.com/office/drawing/2014/main" id="{4A1FF140-4F14-46A5-A85D-7F63A212BA3E}"/>
            </a:ext>
          </a:extLst>
        </xdr:cNvPr>
        <xdr:cNvSpPr txBox="1"/>
      </xdr:nvSpPr>
      <xdr:spPr>
        <a:xfrm>
          <a:off x="9391727" y="105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95140</xdr:rowOff>
    </xdr:from>
    <xdr:ext cx="469744" cy="259045"/>
    <xdr:sp macro="" textlink="">
      <xdr:nvSpPr>
        <xdr:cNvPr id="157" name="n_2aveValue【体育館・プール】&#10;一人当たり面積">
          <a:extLst>
            <a:ext uri="{FF2B5EF4-FFF2-40B4-BE49-F238E27FC236}">
              <a16:creationId xmlns:a16="http://schemas.microsoft.com/office/drawing/2014/main" id="{8C7FEE13-CE17-4075-9DFE-E0007A89675D}"/>
            </a:ext>
          </a:extLst>
        </xdr:cNvPr>
        <xdr:cNvSpPr txBox="1"/>
      </xdr:nvSpPr>
      <xdr:spPr>
        <a:xfrm>
          <a:off x="8515427" y="105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82694</xdr:rowOff>
    </xdr:from>
    <xdr:ext cx="469744" cy="259045"/>
    <xdr:sp macro="" textlink="">
      <xdr:nvSpPr>
        <xdr:cNvPr id="158" name="n_3aveValue【体育館・プール】&#10;一人当たり面積">
          <a:extLst>
            <a:ext uri="{FF2B5EF4-FFF2-40B4-BE49-F238E27FC236}">
              <a16:creationId xmlns:a16="http://schemas.microsoft.com/office/drawing/2014/main" id="{F410AB68-9316-4BB7-A3B9-985C901D2916}"/>
            </a:ext>
          </a:extLst>
        </xdr:cNvPr>
        <xdr:cNvSpPr txBox="1"/>
      </xdr:nvSpPr>
      <xdr:spPr>
        <a:xfrm>
          <a:off x="7626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159" name="n_4aveValue【体育館・プール】&#10;一人当たり面積">
          <a:extLst>
            <a:ext uri="{FF2B5EF4-FFF2-40B4-BE49-F238E27FC236}">
              <a16:creationId xmlns:a16="http://schemas.microsoft.com/office/drawing/2014/main" id="{2CD5F20D-B174-42B8-98D0-89A52068D575}"/>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74693</xdr:rowOff>
    </xdr:from>
    <xdr:ext cx="469744" cy="259045"/>
    <xdr:sp macro="" textlink="">
      <xdr:nvSpPr>
        <xdr:cNvPr id="160" name="n_1mainValue【体育館・プール】&#10;一人当たり面積">
          <a:extLst>
            <a:ext uri="{FF2B5EF4-FFF2-40B4-BE49-F238E27FC236}">
              <a16:creationId xmlns:a16="http://schemas.microsoft.com/office/drawing/2014/main" id="{B4591A83-46DE-4C4C-BB60-BC1A60A15CEE}"/>
            </a:ext>
          </a:extLst>
        </xdr:cNvPr>
        <xdr:cNvSpPr txBox="1"/>
      </xdr:nvSpPr>
      <xdr:spPr>
        <a:xfrm>
          <a:off x="93917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78122</xdr:rowOff>
    </xdr:from>
    <xdr:ext cx="469744" cy="259045"/>
    <xdr:sp macro="" textlink="">
      <xdr:nvSpPr>
        <xdr:cNvPr id="161" name="n_2mainValue【体育館・プール】&#10;一人当たり面積">
          <a:extLst>
            <a:ext uri="{FF2B5EF4-FFF2-40B4-BE49-F238E27FC236}">
              <a16:creationId xmlns:a16="http://schemas.microsoft.com/office/drawing/2014/main" id="{34EA09CE-2A75-4BDB-A695-F27E93027068}"/>
            </a:ext>
          </a:extLst>
        </xdr:cNvPr>
        <xdr:cNvSpPr txBox="1"/>
      </xdr:nvSpPr>
      <xdr:spPr>
        <a:xfrm>
          <a:off x="85154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105808</xdr:rowOff>
    </xdr:from>
    <xdr:ext cx="469744" cy="259045"/>
    <xdr:sp macro="" textlink="">
      <xdr:nvSpPr>
        <xdr:cNvPr id="162" name="n_3mainValue【体育館・プール】&#10;一人当たり面積">
          <a:extLst>
            <a:ext uri="{FF2B5EF4-FFF2-40B4-BE49-F238E27FC236}">
              <a16:creationId xmlns:a16="http://schemas.microsoft.com/office/drawing/2014/main" id="{052EDACD-38C9-4397-9321-CA02D1B8D720}"/>
            </a:ext>
          </a:extLst>
        </xdr:cNvPr>
        <xdr:cNvSpPr txBox="1"/>
      </xdr:nvSpPr>
      <xdr:spPr>
        <a:xfrm>
          <a:off x="7626427" y="1056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110761</xdr:rowOff>
    </xdr:from>
    <xdr:ext cx="469744" cy="259045"/>
    <xdr:sp macro="" textlink="">
      <xdr:nvSpPr>
        <xdr:cNvPr id="163" name="n_4mainValue【体育館・プール】&#10;一人当たり面積">
          <a:extLst>
            <a:ext uri="{FF2B5EF4-FFF2-40B4-BE49-F238E27FC236}">
              <a16:creationId xmlns:a16="http://schemas.microsoft.com/office/drawing/2014/main" id="{4F568FC9-D446-4342-81BB-92B29381E71E}"/>
            </a:ext>
          </a:extLst>
        </xdr:cNvPr>
        <xdr:cNvSpPr txBox="1"/>
      </xdr:nvSpPr>
      <xdr:spPr>
        <a:xfrm>
          <a:off x="6737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3252573F-AF34-457D-9535-5CB1A56B2D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283C1A1A-AEED-4851-806C-6D568327AD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C841045F-DA28-4922-9B0A-5741226113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16883C11-6156-40E1-8A9F-A0ADE48A17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31687FD6-07A5-4D52-B092-2B3E2E0B612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3CEC031F-8A99-43FC-988D-6C3EBB0507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82D3BD3A-21CD-47F1-86B0-0D4334B46B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D3DE776-DD3E-4557-8939-5D880ACB6A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C76F89AD-51FD-4AA4-BC9F-E8C855F5B4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B09742FA-DF7A-4E72-9B82-B1467B6A3B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96C7A1BE-D9DA-4976-A65E-285EF11309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ED4D4C9D-E763-4AEC-B2C9-D6F16EB30FF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F0CA2D19-E02D-44C2-B4FB-B87EA7A8D2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6B5100D3-0DE7-40B7-BFB9-2F38A92677E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9BA9FB7B-BF16-4034-B71D-1BE3A957012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BC72F356-D888-4A1A-8E98-2414B2AE14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B647DE51-8A29-4056-919D-D238C734AC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DD2DF472-E478-48DF-A471-A9BCDF2DAD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EE425477-AB3C-4FF7-AA01-D89EAEA846E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43A2B6DB-0785-4362-B0C2-72DBC44518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AA87D0D6-2BED-4A13-B84F-BA537F11598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FA3C0514-D76E-44A1-A59D-9D29C220352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AECD2DF4-2D27-4AD7-A51A-C8D4F74C8C8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4D3F354D-2D16-42BB-B8BF-3BB72DD262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8DD55ABC-A820-4C98-9AC4-46F04BCBA30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7CD0135E-793D-43EA-B1DC-04CAB5CB2BA3}"/>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94EDC8F2-F89D-40E4-8717-C79191ED11C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EDBD2649-10C0-4BF7-BA5D-ABE95B4AB90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96409DB3-D27E-434D-9461-6D5F05D679B2}"/>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B533AAC2-0228-4902-BEA7-E4DB661F86CE}"/>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382AF189-4212-4674-B0FC-A588B7AE74B1}"/>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0E4B39A0-46FB-4C5F-9AAA-D014F5791F42}"/>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132624</xdr:rowOff>
    </xdr:from>
    <xdr:to>
      <xdr:col>20</xdr:col>
      <xdr:colOff>38100</xdr:colOff>
      <xdr:row>83</xdr:row>
      <xdr:rowOff>62774</xdr:rowOff>
    </xdr:to>
    <xdr:sp macro="" textlink="">
      <xdr:nvSpPr>
        <xdr:cNvPr id="196" name="フローチャート: 判断 195">
          <a:extLst>
            <a:ext uri="{FF2B5EF4-FFF2-40B4-BE49-F238E27FC236}">
              <a16:creationId xmlns:a16="http://schemas.microsoft.com/office/drawing/2014/main" id="{591323BF-B1D7-48D4-BDA6-F81DB2699F34}"/>
            </a:ext>
          </a:extLst>
        </xdr:cNvPr>
        <xdr:cNvSpPr/>
      </xdr:nvSpPr>
      <xdr:spPr>
        <a:xfrm>
          <a:off x="3746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197" name="フローチャート: 判断 196">
          <a:extLst>
            <a:ext uri="{FF2B5EF4-FFF2-40B4-BE49-F238E27FC236}">
              <a16:creationId xmlns:a16="http://schemas.microsoft.com/office/drawing/2014/main" id="{A958A463-AB8E-416A-BEE9-E49119DE7AF4}"/>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198" name="フローチャート: 判断 197">
          <a:extLst>
            <a:ext uri="{FF2B5EF4-FFF2-40B4-BE49-F238E27FC236}">
              <a16:creationId xmlns:a16="http://schemas.microsoft.com/office/drawing/2014/main" id="{956A8BE1-751B-4995-BFC4-FCFD11DEC952}"/>
            </a:ext>
          </a:extLst>
        </xdr:cNvPr>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199" name="フローチャート: 判断 198">
          <a:extLst>
            <a:ext uri="{FF2B5EF4-FFF2-40B4-BE49-F238E27FC236}">
              <a16:creationId xmlns:a16="http://schemas.microsoft.com/office/drawing/2014/main" id="{194D842A-5544-482B-910F-98637FB7139F}"/>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DCCF3CCA-0EFA-46F3-ADF8-1261AA048C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097E966-2218-4F9E-9C86-C710C08596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1F1896F-27B0-4D08-AB2B-31A2C6C605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FE29420-4F66-41DB-AC31-00FB7425CB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C4DE43E-87A3-4B9D-8071-01A827A240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05" name="楕円 204">
          <a:extLst>
            <a:ext uri="{FF2B5EF4-FFF2-40B4-BE49-F238E27FC236}">
              <a16:creationId xmlns:a16="http://schemas.microsoft.com/office/drawing/2014/main" id="{35C6FC49-DD75-46A9-A692-0F560E89BF68}"/>
            </a:ext>
          </a:extLst>
        </xdr:cNvPr>
        <xdr:cNvSpPr/>
      </xdr:nvSpPr>
      <xdr:spPr>
        <a:xfrm>
          <a:off x="4584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73858</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558A57CF-B23F-4688-9A84-C9C809EC4887}"/>
            </a:ext>
          </a:extLst>
        </xdr:cNvPr>
        <xdr:cNvSpPr txBox="1"/>
      </xdr:nvSpPr>
      <xdr:spPr>
        <a:xfrm>
          <a:off x="4673600" y="1396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207" name="楕円 206">
          <a:extLst>
            <a:ext uri="{FF2B5EF4-FFF2-40B4-BE49-F238E27FC236}">
              <a16:creationId xmlns:a16="http://schemas.microsoft.com/office/drawing/2014/main" id="{3D85114C-F23A-4D30-9967-1A9349BDD888}"/>
            </a:ext>
          </a:extLst>
        </xdr:cNvPr>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101781</xdr:rowOff>
    </xdr:to>
    <xdr:cxnSp macro="">
      <xdr:nvCxnSpPr>
        <xdr:cNvPr id="208" name="直線コネクタ 207">
          <a:extLst>
            <a:ext uri="{FF2B5EF4-FFF2-40B4-BE49-F238E27FC236}">
              <a16:creationId xmlns:a16="http://schemas.microsoft.com/office/drawing/2014/main" id="{8A2DED25-05B8-485B-B043-B787F6B02B7A}"/>
            </a:ext>
          </a:extLst>
        </xdr:cNvPr>
        <xdr:cNvCxnSpPr/>
      </xdr:nvCxnSpPr>
      <xdr:spPr>
        <a:xfrm>
          <a:off x="3797300" y="1408883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116295</xdr:rowOff>
    </xdr:from>
    <xdr:to>
      <xdr:col>15</xdr:col>
      <xdr:colOff>101600</xdr:colOff>
      <xdr:row>82</xdr:row>
      <xdr:rowOff>46445</xdr:rowOff>
    </xdr:to>
    <xdr:sp macro="" textlink="">
      <xdr:nvSpPr>
        <xdr:cNvPr id="209" name="楕円 208">
          <a:extLst>
            <a:ext uri="{FF2B5EF4-FFF2-40B4-BE49-F238E27FC236}">
              <a16:creationId xmlns:a16="http://schemas.microsoft.com/office/drawing/2014/main" id="{092B9585-3F1D-4DB8-9807-80FA7497EF13}"/>
            </a:ext>
          </a:extLst>
        </xdr:cNvPr>
        <xdr:cNvSpPr/>
      </xdr:nvSpPr>
      <xdr:spPr>
        <a:xfrm>
          <a:off x="2857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167095</xdr:rowOff>
    </xdr:from>
    <xdr:to>
      <xdr:col>19</xdr:col>
      <xdr:colOff>177800</xdr:colOff>
      <xdr:row>82</xdr:row>
      <xdr:rowOff>29936</xdr:rowOff>
    </xdr:to>
    <xdr:cxnSp macro="">
      <xdr:nvCxnSpPr>
        <xdr:cNvPr id="210" name="直線コネクタ 209">
          <a:extLst>
            <a:ext uri="{FF2B5EF4-FFF2-40B4-BE49-F238E27FC236}">
              <a16:creationId xmlns:a16="http://schemas.microsoft.com/office/drawing/2014/main" id="{9400E6A7-EEDC-4B5A-8578-1CFE9DEABACB}"/>
            </a:ext>
          </a:extLst>
        </xdr:cNvPr>
        <xdr:cNvCxnSpPr/>
      </xdr:nvCxnSpPr>
      <xdr:spPr>
        <a:xfrm>
          <a:off x="2908300" y="1405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64044</xdr:rowOff>
    </xdr:from>
    <xdr:to>
      <xdr:col>10</xdr:col>
      <xdr:colOff>165100</xdr:colOff>
      <xdr:row>81</xdr:row>
      <xdr:rowOff>165644</xdr:rowOff>
    </xdr:to>
    <xdr:sp macro="" textlink="">
      <xdr:nvSpPr>
        <xdr:cNvPr id="211" name="楕円 210">
          <a:extLst>
            <a:ext uri="{FF2B5EF4-FFF2-40B4-BE49-F238E27FC236}">
              <a16:creationId xmlns:a16="http://schemas.microsoft.com/office/drawing/2014/main" id="{83AB84D0-F479-4776-84FA-701818EA3407}"/>
            </a:ext>
          </a:extLst>
        </xdr:cNvPr>
        <xdr:cNvSpPr/>
      </xdr:nvSpPr>
      <xdr:spPr>
        <a:xfrm>
          <a:off x="1968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114844</xdr:rowOff>
    </xdr:from>
    <xdr:to>
      <xdr:col>15</xdr:col>
      <xdr:colOff>50800</xdr:colOff>
      <xdr:row>81</xdr:row>
      <xdr:rowOff>167095</xdr:rowOff>
    </xdr:to>
    <xdr:cxnSp macro="">
      <xdr:nvCxnSpPr>
        <xdr:cNvPr id="212" name="直線コネクタ 211">
          <a:extLst>
            <a:ext uri="{FF2B5EF4-FFF2-40B4-BE49-F238E27FC236}">
              <a16:creationId xmlns:a16="http://schemas.microsoft.com/office/drawing/2014/main" id="{23AD58B5-16AC-4002-BEA6-A6B7694C9785}"/>
            </a:ext>
          </a:extLst>
        </xdr:cNvPr>
        <xdr:cNvCxnSpPr/>
      </xdr:nvCxnSpPr>
      <xdr:spPr>
        <a:xfrm>
          <a:off x="2019300" y="140022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213" name="楕円 212">
          <a:extLst>
            <a:ext uri="{FF2B5EF4-FFF2-40B4-BE49-F238E27FC236}">
              <a16:creationId xmlns:a16="http://schemas.microsoft.com/office/drawing/2014/main" id="{26561547-95A1-4280-A2BB-8566F177EFBE}"/>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114844</xdr:rowOff>
    </xdr:to>
    <xdr:cxnSp macro="">
      <xdr:nvCxnSpPr>
        <xdr:cNvPr id="214" name="直線コネクタ 213">
          <a:extLst>
            <a:ext uri="{FF2B5EF4-FFF2-40B4-BE49-F238E27FC236}">
              <a16:creationId xmlns:a16="http://schemas.microsoft.com/office/drawing/2014/main" id="{DDC97B9D-054D-4E16-8BFC-0F7F6349EF75}"/>
            </a:ext>
          </a:extLst>
        </xdr:cNvPr>
        <xdr:cNvCxnSpPr/>
      </xdr:nvCxnSpPr>
      <xdr:spPr>
        <a:xfrm>
          <a:off x="1130300" y="1394841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53901</xdr:rowOff>
    </xdr:from>
    <xdr:ext cx="405111" cy="259045"/>
    <xdr:sp macro="" textlink="">
      <xdr:nvSpPr>
        <xdr:cNvPr id="215" name="n_1aveValue【福祉施設】&#10;有形固定資産減価償却率">
          <a:extLst>
            <a:ext uri="{FF2B5EF4-FFF2-40B4-BE49-F238E27FC236}">
              <a16:creationId xmlns:a16="http://schemas.microsoft.com/office/drawing/2014/main" id="{8562842B-099E-41E0-8E6D-3B9B62C9BE5A}"/>
            </a:ext>
          </a:extLst>
        </xdr:cNvPr>
        <xdr:cNvSpPr txBox="1"/>
      </xdr:nvSpPr>
      <xdr:spPr>
        <a:xfrm>
          <a:off x="3582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16" name="n_2aveValue【福祉施設】&#10;有形固定資産減価償却率">
          <a:extLst>
            <a:ext uri="{FF2B5EF4-FFF2-40B4-BE49-F238E27FC236}">
              <a16:creationId xmlns:a16="http://schemas.microsoft.com/office/drawing/2014/main" id="{0BAEBB6B-3532-4293-B24A-D5B79622D7AD}"/>
            </a:ext>
          </a:extLst>
        </xdr:cNvPr>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17" name="n_3aveValue【福祉施設】&#10;有形固定資産減価償却率">
          <a:extLst>
            <a:ext uri="{FF2B5EF4-FFF2-40B4-BE49-F238E27FC236}">
              <a16:creationId xmlns:a16="http://schemas.microsoft.com/office/drawing/2014/main" id="{50318140-00F4-480A-89E3-F3E1FCB79A85}"/>
            </a:ext>
          </a:extLst>
        </xdr:cNvPr>
        <xdr:cNvSpPr txBox="1"/>
      </xdr:nvSpPr>
      <xdr:spPr>
        <a:xfrm>
          <a:off x="1816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18" name="n_4aveValue【福祉施設】&#10;有形固定資産減価償却率">
          <a:extLst>
            <a:ext uri="{FF2B5EF4-FFF2-40B4-BE49-F238E27FC236}">
              <a16:creationId xmlns:a16="http://schemas.microsoft.com/office/drawing/2014/main" id="{6B97CAB8-C2A6-41F5-BD88-20D5E897EC77}"/>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219" name="n_1mainValue【福祉施設】&#10;有形固定資産減価償却率">
          <a:extLst>
            <a:ext uri="{FF2B5EF4-FFF2-40B4-BE49-F238E27FC236}">
              <a16:creationId xmlns:a16="http://schemas.microsoft.com/office/drawing/2014/main" id="{9134BEDD-D564-42F7-90BA-A6C08F914B3E}"/>
            </a:ext>
          </a:extLst>
        </xdr:cNvPr>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62972</xdr:rowOff>
    </xdr:from>
    <xdr:ext cx="405111" cy="259045"/>
    <xdr:sp macro="" textlink="">
      <xdr:nvSpPr>
        <xdr:cNvPr id="220" name="n_2mainValue【福祉施設】&#10;有形固定資産減価償却率">
          <a:extLst>
            <a:ext uri="{FF2B5EF4-FFF2-40B4-BE49-F238E27FC236}">
              <a16:creationId xmlns:a16="http://schemas.microsoft.com/office/drawing/2014/main" id="{134DFCD2-9996-476A-A5C5-2035BCB1B682}"/>
            </a:ext>
          </a:extLst>
        </xdr:cNvPr>
        <xdr:cNvSpPr txBox="1"/>
      </xdr:nvSpPr>
      <xdr:spPr>
        <a:xfrm>
          <a:off x="2705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10721</xdr:rowOff>
    </xdr:from>
    <xdr:ext cx="405111" cy="259045"/>
    <xdr:sp macro="" textlink="">
      <xdr:nvSpPr>
        <xdr:cNvPr id="221" name="n_3mainValue【福祉施設】&#10;有形固定資産減価償却率">
          <a:extLst>
            <a:ext uri="{FF2B5EF4-FFF2-40B4-BE49-F238E27FC236}">
              <a16:creationId xmlns:a16="http://schemas.microsoft.com/office/drawing/2014/main" id="{70232FAB-5D13-4B91-8B24-6F64A3D769CD}"/>
            </a:ext>
          </a:extLst>
        </xdr:cNvPr>
        <xdr:cNvSpPr txBox="1"/>
      </xdr:nvSpPr>
      <xdr:spPr>
        <a:xfrm>
          <a:off x="1816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22" name="n_4mainValue【福祉施設】&#10;有形固定資産減価償却率">
          <a:extLst>
            <a:ext uri="{FF2B5EF4-FFF2-40B4-BE49-F238E27FC236}">
              <a16:creationId xmlns:a16="http://schemas.microsoft.com/office/drawing/2014/main" id="{FBC3A328-3324-45C5-BA6A-33F9DE2F863D}"/>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A2DD2F97-D2D6-4CF6-BF6A-8EC294C06C8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A5F64A0A-365B-4E6C-9AD6-909AE876D2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F1F44F5-C585-467D-BFD0-170223452B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28226735-F283-43CA-9BEF-36568697CC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7747665D-9682-4153-8691-0D46D8BD7CD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357A8264-C37E-43E5-9DF3-B6270150DA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B7B90C75-FF7C-4ED6-9DC9-692521488B7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AB6BED30-8292-4162-B042-3C8DEFC7CE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DFFB1620-112E-4DBB-AAC3-97233AEDAB1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62283EF8-2DBC-47E7-A779-06B87E70EF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853DE696-ECEF-425A-8252-A4865323E0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1B614E86-736F-4FB4-B401-FC451870139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A55DC899-2904-4CA0-872E-62F6F41016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DC154C94-E326-40D3-A75D-A8195E73310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DFE445C4-298D-452A-8285-9C793AF3A12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B0107572-270D-415F-A40A-13B73F8BCB3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7FD6B37E-22BD-458E-9C59-499C924E8BE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1E2652BD-322E-4922-8464-270F02F2445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FAF79314-5170-48A9-947C-A5D21F7A90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CE892C4B-0922-47E5-A7D8-9D74967FFBB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9FC82E37-8760-4387-B543-8F549DCC67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4E447FA-7E6C-429D-B371-67F42463848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2FCEF93C-212F-494C-BD31-E777485B43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B16094E8-444B-4CA2-B329-01A14277B241}"/>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891C6CF-76F2-4017-9D22-27D1089F0438}"/>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EC94C7A3-C333-458F-ACD5-6FE00CD32BA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2CE72D65-4F73-4BE7-BC5F-9D60B27A74D1}"/>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65F7CF20-4BD1-49AD-B52A-99A37423C9CE}"/>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F1C2096F-D06E-4A75-A41F-26BAEE79D80E}"/>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C5D34A79-EB9E-4C85-9CF1-4F8BAAF808EF}"/>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78739</xdr:rowOff>
    </xdr:from>
    <xdr:to>
      <xdr:col>50</xdr:col>
      <xdr:colOff>165100</xdr:colOff>
      <xdr:row>85</xdr:row>
      <xdr:rowOff>8889</xdr:rowOff>
    </xdr:to>
    <xdr:sp macro="" textlink="">
      <xdr:nvSpPr>
        <xdr:cNvPr id="253" name="フローチャート: 判断 252">
          <a:extLst>
            <a:ext uri="{FF2B5EF4-FFF2-40B4-BE49-F238E27FC236}">
              <a16:creationId xmlns:a16="http://schemas.microsoft.com/office/drawing/2014/main" id="{D0036859-F5B8-4685-BD0C-BFD8E504D041}"/>
            </a:ext>
          </a:extLst>
        </xdr:cNvPr>
        <xdr:cNvSpPr/>
      </xdr:nvSpPr>
      <xdr:spPr>
        <a:xfrm>
          <a:off x="9588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254" name="フローチャート: 判断 253">
          <a:extLst>
            <a:ext uri="{FF2B5EF4-FFF2-40B4-BE49-F238E27FC236}">
              <a16:creationId xmlns:a16="http://schemas.microsoft.com/office/drawing/2014/main" id="{392C8672-F344-43BB-93CE-D2B93BE4A78B}"/>
            </a:ext>
          </a:extLst>
        </xdr:cNvPr>
        <xdr:cNvSpPr/>
      </xdr:nvSpPr>
      <xdr:spPr>
        <a:xfrm>
          <a:off x="86995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113792</xdr:rowOff>
    </xdr:from>
    <xdr:to>
      <xdr:col>41</xdr:col>
      <xdr:colOff>101600</xdr:colOff>
      <xdr:row>85</xdr:row>
      <xdr:rowOff>43942</xdr:rowOff>
    </xdr:to>
    <xdr:sp macro="" textlink="">
      <xdr:nvSpPr>
        <xdr:cNvPr id="255" name="フローチャート: 判断 254">
          <a:extLst>
            <a:ext uri="{FF2B5EF4-FFF2-40B4-BE49-F238E27FC236}">
              <a16:creationId xmlns:a16="http://schemas.microsoft.com/office/drawing/2014/main" id="{29C95335-EDCB-40B8-AA4F-976B041DF96E}"/>
            </a:ext>
          </a:extLst>
        </xdr:cNvPr>
        <xdr:cNvSpPr/>
      </xdr:nvSpPr>
      <xdr:spPr>
        <a:xfrm>
          <a:off x="7810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136652</xdr:rowOff>
    </xdr:from>
    <xdr:to>
      <xdr:col>36</xdr:col>
      <xdr:colOff>165100</xdr:colOff>
      <xdr:row>85</xdr:row>
      <xdr:rowOff>66802</xdr:rowOff>
    </xdr:to>
    <xdr:sp macro="" textlink="">
      <xdr:nvSpPr>
        <xdr:cNvPr id="256" name="フローチャート: 判断 255">
          <a:extLst>
            <a:ext uri="{FF2B5EF4-FFF2-40B4-BE49-F238E27FC236}">
              <a16:creationId xmlns:a16="http://schemas.microsoft.com/office/drawing/2014/main" id="{0BB9234D-956F-4724-B696-B0C7EE809418}"/>
            </a:ext>
          </a:extLst>
        </xdr:cNvPr>
        <xdr:cNvSpPr/>
      </xdr:nvSpPr>
      <xdr:spPr>
        <a:xfrm>
          <a:off x="6921500" y="1453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57E6D3AF-B0C4-4B4C-BD2D-1D368858C7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A71DCB5-0A0D-45B1-B6E8-36022D7BF0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B70772D-9A09-46A2-A13C-EF68D75FA9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4D488A1-1C4A-4F1D-BF56-2211AEE0EE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04542C3-96CE-4202-BA96-137D6CF9F6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168656</xdr:rowOff>
    </xdr:from>
    <xdr:to>
      <xdr:col>55</xdr:col>
      <xdr:colOff>50800</xdr:colOff>
      <xdr:row>86</xdr:row>
      <xdr:rowOff>98806</xdr:rowOff>
    </xdr:to>
    <xdr:sp macro="" textlink="">
      <xdr:nvSpPr>
        <xdr:cNvPr id="262" name="楕円 261">
          <a:extLst>
            <a:ext uri="{FF2B5EF4-FFF2-40B4-BE49-F238E27FC236}">
              <a16:creationId xmlns:a16="http://schemas.microsoft.com/office/drawing/2014/main" id="{D2B6919C-D012-4299-8581-C2392EAEB8EF}"/>
            </a:ext>
          </a:extLst>
        </xdr:cNvPr>
        <xdr:cNvSpPr/>
      </xdr:nvSpPr>
      <xdr:spPr>
        <a:xfrm>
          <a:off x="104267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83583</xdr:rowOff>
    </xdr:from>
    <xdr:ext cx="469744" cy="259045"/>
    <xdr:sp macro="" textlink="">
      <xdr:nvSpPr>
        <xdr:cNvPr id="263" name="【福祉施設】&#10;一人当たり面積該当値テキスト">
          <a:extLst>
            <a:ext uri="{FF2B5EF4-FFF2-40B4-BE49-F238E27FC236}">
              <a16:creationId xmlns:a16="http://schemas.microsoft.com/office/drawing/2014/main" id="{15753F52-7407-4EBD-AE72-789656CA7052}"/>
            </a:ext>
          </a:extLst>
        </xdr:cNvPr>
        <xdr:cNvSpPr txBox="1"/>
      </xdr:nvSpPr>
      <xdr:spPr>
        <a:xfrm>
          <a:off x="10515600" y="146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264" name="楕円 263">
          <a:extLst>
            <a:ext uri="{FF2B5EF4-FFF2-40B4-BE49-F238E27FC236}">
              <a16:creationId xmlns:a16="http://schemas.microsoft.com/office/drawing/2014/main" id="{E5D602E1-7667-4345-BFF0-E1DC07601CFE}"/>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48006</xdr:rowOff>
    </xdr:from>
    <xdr:to>
      <xdr:col>55</xdr:col>
      <xdr:colOff>0</xdr:colOff>
      <xdr:row>86</xdr:row>
      <xdr:rowOff>49530</xdr:rowOff>
    </xdr:to>
    <xdr:cxnSp macro="">
      <xdr:nvCxnSpPr>
        <xdr:cNvPr id="265" name="直線コネクタ 264">
          <a:extLst>
            <a:ext uri="{FF2B5EF4-FFF2-40B4-BE49-F238E27FC236}">
              <a16:creationId xmlns:a16="http://schemas.microsoft.com/office/drawing/2014/main" id="{6559DD1F-C462-47A8-A35D-0E8AEA9B3D94}"/>
            </a:ext>
          </a:extLst>
        </xdr:cNvPr>
        <xdr:cNvCxnSpPr/>
      </xdr:nvCxnSpPr>
      <xdr:spPr>
        <a:xfrm flipV="1">
          <a:off x="9639300" y="1479270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266" name="楕円 265">
          <a:extLst>
            <a:ext uri="{FF2B5EF4-FFF2-40B4-BE49-F238E27FC236}">
              <a16:creationId xmlns:a16="http://schemas.microsoft.com/office/drawing/2014/main" id="{87C3AA21-D8B3-4D01-92DE-5DDD51871ACA}"/>
            </a:ext>
          </a:extLst>
        </xdr:cNvPr>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51054</xdr:rowOff>
    </xdr:to>
    <xdr:cxnSp macro="">
      <xdr:nvCxnSpPr>
        <xdr:cNvPr id="267" name="直線コネクタ 266">
          <a:extLst>
            <a:ext uri="{FF2B5EF4-FFF2-40B4-BE49-F238E27FC236}">
              <a16:creationId xmlns:a16="http://schemas.microsoft.com/office/drawing/2014/main" id="{673465C4-1293-424B-9385-BC2E294C5473}"/>
            </a:ext>
          </a:extLst>
        </xdr:cNvPr>
        <xdr:cNvCxnSpPr/>
      </xdr:nvCxnSpPr>
      <xdr:spPr>
        <a:xfrm flipV="1">
          <a:off x="8750300" y="1479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1015</xdr:rowOff>
    </xdr:from>
    <xdr:to>
      <xdr:col>41</xdr:col>
      <xdr:colOff>101600</xdr:colOff>
      <xdr:row>86</xdr:row>
      <xdr:rowOff>102615</xdr:rowOff>
    </xdr:to>
    <xdr:sp macro="" textlink="">
      <xdr:nvSpPr>
        <xdr:cNvPr id="268" name="楕円 267">
          <a:extLst>
            <a:ext uri="{FF2B5EF4-FFF2-40B4-BE49-F238E27FC236}">
              <a16:creationId xmlns:a16="http://schemas.microsoft.com/office/drawing/2014/main" id="{50BE52B5-10B9-432A-A4E9-0A2840239200}"/>
            </a:ext>
          </a:extLst>
        </xdr:cNvPr>
        <xdr:cNvSpPr/>
      </xdr:nvSpPr>
      <xdr:spPr>
        <a:xfrm>
          <a:off x="7810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51054</xdr:rowOff>
    </xdr:from>
    <xdr:to>
      <xdr:col>45</xdr:col>
      <xdr:colOff>177800</xdr:colOff>
      <xdr:row>86</xdr:row>
      <xdr:rowOff>51815</xdr:rowOff>
    </xdr:to>
    <xdr:cxnSp macro="">
      <xdr:nvCxnSpPr>
        <xdr:cNvPr id="269" name="直線コネクタ 268">
          <a:extLst>
            <a:ext uri="{FF2B5EF4-FFF2-40B4-BE49-F238E27FC236}">
              <a16:creationId xmlns:a16="http://schemas.microsoft.com/office/drawing/2014/main" id="{A194B6F4-72F0-45B4-940C-7ABA313F5665}"/>
            </a:ext>
          </a:extLst>
        </xdr:cNvPr>
        <xdr:cNvCxnSpPr/>
      </xdr:nvCxnSpPr>
      <xdr:spPr>
        <a:xfrm flipV="1">
          <a:off x="7861300" y="147957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2539</xdr:rowOff>
    </xdr:from>
    <xdr:to>
      <xdr:col>36</xdr:col>
      <xdr:colOff>165100</xdr:colOff>
      <xdr:row>86</xdr:row>
      <xdr:rowOff>104139</xdr:rowOff>
    </xdr:to>
    <xdr:sp macro="" textlink="">
      <xdr:nvSpPr>
        <xdr:cNvPr id="270" name="楕円 269">
          <a:extLst>
            <a:ext uri="{FF2B5EF4-FFF2-40B4-BE49-F238E27FC236}">
              <a16:creationId xmlns:a16="http://schemas.microsoft.com/office/drawing/2014/main" id="{6391928F-41D8-4BA3-8F8E-42D902F4FEC2}"/>
            </a:ext>
          </a:extLst>
        </xdr:cNvPr>
        <xdr:cNvSpPr/>
      </xdr:nvSpPr>
      <xdr:spPr>
        <a:xfrm>
          <a:off x="692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51815</xdr:rowOff>
    </xdr:from>
    <xdr:to>
      <xdr:col>41</xdr:col>
      <xdr:colOff>50800</xdr:colOff>
      <xdr:row>86</xdr:row>
      <xdr:rowOff>53339</xdr:rowOff>
    </xdr:to>
    <xdr:cxnSp macro="">
      <xdr:nvCxnSpPr>
        <xdr:cNvPr id="271" name="直線コネクタ 270">
          <a:extLst>
            <a:ext uri="{FF2B5EF4-FFF2-40B4-BE49-F238E27FC236}">
              <a16:creationId xmlns:a16="http://schemas.microsoft.com/office/drawing/2014/main" id="{30D15402-CE38-4380-B1EB-9F87E85602FE}"/>
            </a:ext>
          </a:extLst>
        </xdr:cNvPr>
        <xdr:cNvCxnSpPr/>
      </xdr:nvCxnSpPr>
      <xdr:spPr>
        <a:xfrm flipV="1">
          <a:off x="6972300" y="14796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25416</xdr:rowOff>
    </xdr:from>
    <xdr:ext cx="469744" cy="259045"/>
    <xdr:sp macro="" textlink="">
      <xdr:nvSpPr>
        <xdr:cNvPr id="272" name="n_1aveValue【福祉施設】&#10;一人当たり面積">
          <a:extLst>
            <a:ext uri="{FF2B5EF4-FFF2-40B4-BE49-F238E27FC236}">
              <a16:creationId xmlns:a16="http://schemas.microsoft.com/office/drawing/2014/main" id="{FFC4EC8D-C195-4F90-A154-2777D0A2C207}"/>
            </a:ext>
          </a:extLst>
        </xdr:cNvPr>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41419</xdr:rowOff>
    </xdr:from>
    <xdr:ext cx="469744" cy="259045"/>
    <xdr:sp macro="" textlink="">
      <xdr:nvSpPr>
        <xdr:cNvPr id="273" name="n_2aveValue【福祉施設】&#10;一人当たり面積">
          <a:extLst>
            <a:ext uri="{FF2B5EF4-FFF2-40B4-BE49-F238E27FC236}">
              <a16:creationId xmlns:a16="http://schemas.microsoft.com/office/drawing/2014/main" id="{7D52EE42-C4AF-4629-8361-7919D998E436}"/>
            </a:ext>
          </a:extLst>
        </xdr:cNvPr>
        <xdr:cNvSpPr txBox="1"/>
      </xdr:nvSpPr>
      <xdr:spPr>
        <a:xfrm>
          <a:off x="8515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60469</xdr:rowOff>
    </xdr:from>
    <xdr:ext cx="469744" cy="259045"/>
    <xdr:sp macro="" textlink="">
      <xdr:nvSpPr>
        <xdr:cNvPr id="274" name="n_3aveValue【福祉施設】&#10;一人当たり面積">
          <a:extLst>
            <a:ext uri="{FF2B5EF4-FFF2-40B4-BE49-F238E27FC236}">
              <a16:creationId xmlns:a16="http://schemas.microsoft.com/office/drawing/2014/main" id="{26376B80-2178-454E-939C-D137A59BC75C}"/>
            </a:ext>
          </a:extLst>
        </xdr:cNvPr>
        <xdr:cNvSpPr txBox="1"/>
      </xdr:nvSpPr>
      <xdr:spPr>
        <a:xfrm>
          <a:off x="76264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83329</xdr:rowOff>
    </xdr:from>
    <xdr:ext cx="469744" cy="259045"/>
    <xdr:sp macro="" textlink="">
      <xdr:nvSpPr>
        <xdr:cNvPr id="275" name="n_4aveValue【福祉施設】&#10;一人当たり面積">
          <a:extLst>
            <a:ext uri="{FF2B5EF4-FFF2-40B4-BE49-F238E27FC236}">
              <a16:creationId xmlns:a16="http://schemas.microsoft.com/office/drawing/2014/main" id="{A28E3BAF-FEE7-47EF-8D24-BEC49EC52822}"/>
            </a:ext>
          </a:extLst>
        </xdr:cNvPr>
        <xdr:cNvSpPr txBox="1"/>
      </xdr:nvSpPr>
      <xdr:spPr>
        <a:xfrm>
          <a:off x="6737427" y="1431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276" name="n_1mainValue【福祉施設】&#10;一人当たり面積">
          <a:extLst>
            <a:ext uri="{FF2B5EF4-FFF2-40B4-BE49-F238E27FC236}">
              <a16:creationId xmlns:a16="http://schemas.microsoft.com/office/drawing/2014/main" id="{2CF16572-B4AA-437F-8976-85CE869182BD}"/>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277" name="n_2mainValue【福祉施設】&#10;一人当たり面積">
          <a:extLst>
            <a:ext uri="{FF2B5EF4-FFF2-40B4-BE49-F238E27FC236}">
              <a16:creationId xmlns:a16="http://schemas.microsoft.com/office/drawing/2014/main" id="{D3D3A947-4155-44C2-BB42-8792AF8FD0A4}"/>
            </a:ext>
          </a:extLst>
        </xdr:cNvPr>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93742</xdr:rowOff>
    </xdr:from>
    <xdr:ext cx="469744" cy="259045"/>
    <xdr:sp macro="" textlink="">
      <xdr:nvSpPr>
        <xdr:cNvPr id="278" name="n_3mainValue【福祉施設】&#10;一人当たり面積">
          <a:extLst>
            <a:ext uri="{FF2B5EF4-FFF2-40B4-BE49-F238E27FC236}">
              <a16:creationId xmlns:a16="http://schemas.microsoft.com/office/drawing/2014/main" id="{BC0DEA6B-73C1-4711-9AE3-4072F5F0ADB6}"/>
            </a:ext>
          </a:extLst>
        </xdr:cNvPr>
        <xdr:cNvSpPr txBox="1"/>
      </xdr:nvSpPr>
      <xdr:spPr>
        <a:xfrm>
          <a:off x="7626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95266</xdr:rowOff>
    </xdr:from>
    <xdr:ext cx="469744" cy="259045"/>
    <xdr:sp macro="" textlink="">
      <xdr:nvSpPr>
        <xdr:cNvPr id="279" name="n_4mainValue【福祉施設】&#10;一人当たり面積">
          <a:extLst>
            <a:ext uri="{FF2B5EF4-FFF2-40B4-BE49-F238E27FC236}">
              <a16:creationId xmlns:a16="http://schemas.microsoft.com/office/drawing/2014/main" id="{978EA120-B2CA-4E33-8F1A-D4C24C0BE317}"/>
            </a:ext>
          </a:extLst>
        </xdr:cNvPr>
        <xdr:cNvSpPr txBox="1"/>
      </xdr:nvSpPr>
      <xdr:spPr>
        <a:xfrm>
          <a:off x="6737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F687020-71BF-42B0-9F71-924404F3AF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A7FEAF45-DF03-489F-B36B-71088CE093D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9FF325AA-2027-4FA4-9647-4210A938DB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3F55FC2-EE9E-473D-971C-DF9A3A490E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3C59155C-9292-45B6-A605-2066BB0877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0C5E6AA-7237-435C-8E3A-ADF0388979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4B5B3FE4-5D39-4AAC-ADC4-D33F651948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58CCC328-FA7B-4983-8AB4-85A42FD82F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1465AD5D-4084-48BA-A096-5A95B83E01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7C879493-92DA-40E0-8087-DDB93DA188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AA3AF505-5F2E-4CC7-86F0-A4FB3FBBAC9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9653F00B-9318-4602-9DA5-87D0C720B3E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2DC1DB14-4E5F-48A3-92D5-5DDCAEEEC55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93467FC9-98FB-409F-A8AA-574890007C4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4B0698B9-19BB-479B-B998-F167F84A616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130FFEB1-2CA3-455A-B062-F5751F84195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DC27D494-8DD7-4AE4-A8E7-6A2B48EA8E5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C1804A88-5015-418F-8F2D-17EA02A6DA3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38FC3433-A92B-4C75-B008-3A7F6E74C6A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A5AECCE0-9BFF-46B4-983D-0809106A039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AD142927-72E6-4B38-B799-E85001E7B88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59C6B75D-A1D2-44AB-88EE-1057C9E878F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73DCC2AE-E052-48AF-81DE-2C1EAAC31959}"/>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81F91472-1728-497D-8EEA-739AF541A6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A37E8A54-B9D2-4A5A-BE02-1A9AC4937EFD}"/>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96A2BE3C-0B90-4953-9ED1-5363E31595F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39F1047E-2EFA-4B65-B292-C6C599D11C15}"/>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74F03579-22EF-4A59-A1E6-169C78DB5EB9}"/>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8200AC75-141C-4250-9671-CF2994972162}"/>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AAEC2574-EAF0-403A-9F7C-11F94F09EEB2}"/>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E0C9EAA2-4D27-4B45-9292-CE3D39F2B033}"/>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109220</xdr:rowOff>
    </xdr:from>
    <xdr:to>
      <xdr:col>20</xdr:col>
      <xdr:colOff>38100</xdr:colOff>
      <xdr:row>104</xdr:row>
      <xdr:rowOff>39370</xdr:rowOff>
    </xdr:to>
    <xdr:sp macro="" textlink="">
      <xdr:nvSpPr>
        <xdr:cNvPr id="311" name="フローチャート: 判断 310">
          <a:extLst>
            <a:ext uri="{FF2B5EF4-FFF2-40B4-BE49-F238E27FC236}">
              <a16:creationId xmlns:a16="http://schemas.microsoft.com/office/drawing/2014/main" id="{96F96919-B0DE-44F7-9CEF-A5EBCAB363D5}"/>
            </a:ext>
          </a:extLst>
        </xdr:cNvPr>
        <xdr:cNvSpPr/>
      </xdr:nvSpPr>
      <xdr:spPr>
        <a:xfrm>
          <a:off x="3746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84455</xdr:rowOff>
    </xdr:from>
    <xdr:to>
      <xdr:col>15</xdr:col>
      <xdr:colOff>101600</xdr:colOff>
      <xdr:row>104</xdr:row>
      <xdr:rowOff>14605</xdr:rowOff>
    </xdr:to>
    <xdr:sp macro="" textlink="">
      <xdr:nvSpPr>
        <xdr:cNvPr id="312" name="フローチャート: 判断 311">
          <a:extLst>
            <a:ext uri="{FF2B5EF4-FFF2-40B4-BE49-F238E27FC236}">
              <a16:creationId xmlns:a16="http://schemas.microsoft.com/office/drawing/2014/main" id="{7ABFC72A-2196-4625-85CF-8CB660AC1DE6}"/>
            </a:ext>
          </a:extLst>
        </xdr:cNvPr>
        <xdr:cNvSpPr/>
      </xdr:nvSpPr>
      <xdr:spPr>
        <a:xfrm>
          <a:off x="2857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313" name="フローチャート: 判断 312">
          <a:extLst>
            <a:ext uri="{FF2B5EF4-FFF2-40B4-BE49-F238E27FC236}">
              <a16:creationId xmlns:a16="http://schemas.microsoft.com/office/drawing/2014/main" id="{329EBCB6-86B0-4D87-B65E-872389AE3C1D}"/>
            </a:ext>
          </a:extLst>
        </xdr:cNvPr>
        <xdr:cNvSpPr/>
      </xdr:nvSpPr>
      <xdr:spPr>
        <a:xfrm>
          <a:off x="1968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17780</xdr:rowOff>
    </xdr:from>
    <xdr:to>
      <xdr:col>6</xdr:col>
      <xdr:colOff>38100</xdr:colOff>
      <xdr:row>103</xdr:row>
      <xdr:rowOff>119380</xdr:rowOff>
    </xdr:to>
    <xdr:sp macro="" textlink="">
      <xdr:nvSpPr>
        <xdr:cNvPr id="314" name="フローチャート: 判断 313">
          <a:extLst>
            <a:ext uri="{FF2B5EF4-FFF2-40B4-BE49-F238E27FC236}">
              <a16:creationId xmlns:a16="http://schemas.microsoft.com/office/drawing/2014/main" id="{58FD1993-7289-485E-AA16-CED4C03836C2}"/>
            </a:ext>
          </a:extLst>
        </xdr:cNvPr>
        <xdr:cNvSpPr/>
      </xdr:nvSpPr>
      <xdr:spPr>
        <a:xfrm>
          <a:off x="10795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FA1EE978-3106-4DD5-B129-5D7017D6BA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743BC929-86D2-4C7D-A67E-7891DD4351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C3D9DF9-8206-469D-8C95-C2E889D1657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DD011C5-6347-4088-A2FF-36BA00C1798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573ED88-5AA1-4F12-A526-D10150CC24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20" name="楕円 319">
          <a:extLst>
            <a:ext uri="{FF2B5EF4-FFF2-40B4-BE49-F238E27FC236}">
              <a16:creationId xmlns:a16="http://schemas.microsoft.com/office/drawing/2014/main" id="{ED71A724-0890-483E-A2BF-1E66CB9442D4}"/>
            </a:ext>
          </a:extLst>
        </xdr:cNvPr>
        <xdr:cNvSpPr/>
      </xdr:nvSpPr>
      <xdr:spPr>
        <a:xfrm>
          <a:off x="4584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652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9A1E2F14-AF48-4450-BB78-16B3B26AC9B4}"/>
            </a:ext>
          </a:extLst>
        </xdr:cNvPr>
        <xdr:cNvSpPr txBox="1"/>
      </xdr:nvSpPr>
      <xdr:spPr>
        <a:xfrm>
          <a:off x="4673600"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74930</xdr:rowOff>
    </xdr:from>
    <xdr:to>
      <xdr:col>20</xdr:col>
      <xdr:colOff>38100</xdr:colOff>
      <xdr:row>103</xdr:row>
      <xdr:rowOff>5080</xdr:rowOff>
    </xdr:to>
    <xdr:sp macro="" textlink="">
      <xdr:nvSpPr>
        <xdr:cNvPr id="322" name="楕円 321">
          <a:extLst>
            <a:ext uri="{FF2B5EF4-FFF2-40B4-BE49-F238E27FC236}">
              <a16:creationId xmlns:a16="http://schemas.microsoft.com/office/drawing/2014/main" id="{8E8202B7-C536-4E8E-A73B-5E97C8AF2B8A}"/>
            </a:ext>
          </a:extLst>
        </xdr:cNvPr>
        <xdr:cNvSpPr/>
      </xdr:nvSpPr>
      <xdr:spPr>
        <a:xfrm>
          <a:off x="3746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125730</xdr:rowOff>
    </xdr:from>
    <xdr:to>
      <xdr:col>24</xdr:col>
      <xdr:colOff>63500</xdr:colOff>
      <xdr:row>103</xdr:row>
      <xdr:rowOff>28575</xdr:rowOff>
    </xdr:to>
    <xdr:cxnSp macro="">
      <xdr:nvCxnSpPr>
        <xdr:cNvPr id="323" name="直線コネクタ 322">
          <a:extLst>
            <a:ext uri="{FF2B5EF4-FFF2-40B4-BE49-F238E27FC236}">
              <a16:creationId xmlns:a16="http://schemas.microsoft.com/office/drawing/2014/main" id="{AEB5D420-FC03-4D9E-8C29-BB8F0CC2E56D}"/>
            </a:ext>
          </a:extLst>
        </xdr:cNvPr>
        <xdr:cNvCxnSpPr/>
      </xdr:nvCxnSpPr>
      <xdr:spPr>
        <a:xfrm>
          <a:off x="3797300" y="176136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324" name="楕円 323">
          <a:extLst>
            <a:ext uri="{FF2B5EF4-FFF2-40B4-BE49-F238E27FC236}">
              <a16:creationId xmlns:a16="http://schemas.microsoft.com/office/drawing/2014/main" id="{C7EF5CE8-014C-4B4C-9806-894D9842E482}"/>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125730</xdr:rowOff>
    </xdr:from>
    <xdr:to>
      <xdr:col>19</xdr:col>
      <xdr:colOff>177800</xdr:colOff>
      <xdr:row>102</xdr:row>
      <xdr:rowOff>133350</xdr:rowOff>
    </xdr:to>
    <xdr:cxnSp macro="">
      <xdr:nvCxnSpPr>
        <xdr:cNvPr id="325" name="直線コネクタ 324">
          <a:extLst>
            <a:ext uri="{FF2B5EF4-FFF2-40B4-BE49-F238E27FC236}">
              <a16:creationId xmlns:a16="http://schemas.microsoft.com/office/drawing/2014/main" id="{A594F49C-EA00-429D-A92E-1FB65695D95A}"/>
            </a:ext>
          </a:extLst>
        </xdr:cNvPr>
        <xdr:cNvCxnSpPr/>
      </xdr:nvCxnSpPr>
      <xdr:spPr>
        <a:xfrm flipV="1">
          <a:off x="2908300" y="17613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48261</xdr:rowOff>
    </xdr:from>
    <xdr:to>
      <xdr:col>10</xdr:col>
      <xdr:colOff>165100</xdr:colOff>
      <xdr:row>102</xdr:row>
      <xdr:rowOff>149861</xdr:rowOff>
    </xdr:to>
    <xdr:sp macro="" textlink="">
      <xdr:nvSpPr>
        <xdr:cNvPr id="326" name="楕円 325">
          <a:extLst>
            <a:ext uri="{FF2B5EF4-FFF2-40B4-BE49-F238E27FC236}">
              <a16:creationId xmlns:a16="http://schemas.microsoft.com/office/drawing/2014/main" id="{0B49DEE7-31D3-4FF3-9BAF-E589FD4FD648}"/>
            </a:ext>
          </a:extLst>
        </xdr:cNvPr>
        <xdr:cNvSpPr/>
      </xdr:nvSpPr>
      <xdr:spPr>
        <a:xfrm>
          <a:off x="196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99061</xdr:rowOff>
    </xdr:from>
    <xdr:to>
      <xdr:col>15</xdr:col>
      <xdr:colOff>50800</xdr:colOff>
      <xdr:row>102</xdr:row>
      <xdr:rowOff>133350</xdr:rowOff>
    </xdr:to>
    <xdr:cxnSp macro="">
      <xdr:nvCxnSpPr>
        <xdr:cNvPr id="327" name="直線コネクタ 326">
          <a:extLst>
            <a:ext uri="{FF2B5EF4-FFF2-40B4-BE49-F238E27FC236}">
              <a16:creationId xmlns:a16="http://schemas.microsoft.com/office/drawing/2014/main" id="{468F008B-A651-4263-9D2C-B0DFDA611EAC}"/>
            </a:ext>
          </a:extLst>
        </xdr:cNvPr>
        <xdr:cNvCxnSpPr/>
      </xdr:nvCxnSpPr>
      <xdr:spPr>
        <a:xfrm>
          <a:off x="2019300" y="17586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xdr:rowOff>
    </xdr:from>
    <xdr:to>
      <xdr:col>6</xdr:col>
      <xdr:colOff>38100</xdr:colOff>
      <xdr:row>102</xdr:row>
      <xdr:rowOff>115570</xdr:rowOff>
    </xdr:to>
    <xdr:sp macro="" textlink="">
      <xdr:nvSpPr>
        <xdr:cNvPr id="328" name="楕円 327">
          <a:extLst>
            <a:ext uri="{FF2B5EF4-FFF2-40B4-BE49-F238E27FC236}">
              <a16:creationId xmlns:a16="http://schemas.microsoft.com/office/drawing/2014/main" id="{598A9C1E-529D-4B1E-A267-8E05E91F5A7D}"/>
            </a:ext>
          </a:extLst>
        </xdr:cNvPr>
        <xdr:cNvSpPr/>
      </xdr:nvSpPr>
      <xdr:spPr>
        <a:xfrm>
          <a:off x="1079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64770</xdr:rowOff>
    </xdr:from>
    <xdr:to>
      <xdr:col>10</xdr:col>
      <xdr:colOff>114300</xdr:colOff>
      <xdr:row>102</xdr:row>
      <xdr:rowOff>99061</xdr:rowOff>
    </xdr:to>
    <xdr:cxnSp macro="">
      <xdr:nvCxnSpPr>
        <xdr:cNvPr id="329" name="直線コネクタ 328">
          <a:extLst>
            <a:ext uri="{FF2B5EF4-FFF2-40B4-BE49-F238E27FC236}">
              <a16:creationId xmlns:a16="http://schemas.microsoft.com/office/drawing/2014/main" id="{DA636BCA-E690-4314-A015-1E5B876F2782}"/>
            </a:ext>
          </a:extLst>
        </xdr:cNvPr>
        <xdr:cNvCxnSpPr/>
      </xdr:nvCxnSpPr>
      <xdr:spPr>
        <a:xfrm>
          <a:off x="1130300" y="17552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30497</xdr:rowOff>
    </xdr:from>
    <xdr:ext cx="405111" cy="259045"/>
    <xdr:sp macro="" textlink="">
      <xdr:nvSpPr>
        <xdr:cNvPr id="330" name="n_1aveValue【市民会館】&#10;有形固定資産減価償却率">
          <a:extLst>
            <a:ext uri="{FF2B5EF4-FFF2-40B4-BE49-F238E27FC236}">
              <a16:creationId xmlns:a16="http://schemas.microsoft.com/office/drawing/2014/main" id="{50E47DA0-53A1-4663-B90D-13AECD847A78}"/>
            </a:ext>
          </a:extLst>
        </xdr:cNvPr>
        <xdr:cNvSpPr txBox="1"/>
      </xdr:nvSpPr>
      <xdr:spPr>
        <a:xfrm>
          <a:off x="35820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5732</xdr:rowOff>
    </xdr:from>
    <xdr:ext cx="405111" cy="259045"/>
    <xdr:sp macro="" textlink="">
      <xdr:nvSpPr>
        <xdr:cNvPr id="331" name="n_2aveValue【市民会館】&#10;有形固定資産減価償却率">
          <a:extLst>
            <a:ext uri="{FF2B5EF4-FFF2-40B4-BE49-F238E27FC236}">
              <a16:creationId xmlns:a16="http://schemas.microsoft.com/office/drawing/2014/main" id="{37205BB4-C79F-459B-B4B3-33D93286D866}"/>
            </a:ext>
          </a:extLst>
        </xdr:cNvPr>
        <xdr:cNvSpPr txBox="1"/>
      </xdr:nvSpPr>
      <xdr:spPr>
        <a:xfrm>
          <a:off x="2705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118127</xdr:rowOff>
    </xdr:from>
    <xdr:ext cx="405111" cy="259045"/>
    <xdr:sp macro="" textlink="">
      <xdr:nvSpPr>
        <xdr:cNvPr id="332" name="n_3aveValue【市民会館】&#10;有形固定資産減価償却率">
          <a:extLst>
            <a:ext uri="{FF2B5EF4-FFF2-40B4-BE49-F238E27FC236}">
              <a16:creationId xmlns:a16="http://schemas.microsoft.com/office/drawing/2014/main" id="{2F1F1818-8A65-4A10-8C59-4E3E599AAAD6}"/>
            </a:ext>
          </a:extLst>
        </xdr:cNvPr>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110507</xdr:rowOff>
    </xdr:from>
    <xdr:ext cx="405111" cy="259045"/>
    <xdr:sp macro="" textlink="">
      <xdr:nvSpPr>
        <xdr:cNvPr id="333" name="n_4aveValue【市民会館】&#10;有形固定資産減価償却率">
          <a:extLst>
            <a:ext uri="{FF2B5EF4-FFF2-40B4-BE49-F238E27FC236}">
              <a16:creationId xmlns:a16="http://schemas.microsoft.com/office/drawing/2014/main" id="{D9BB96A2-04EE-4A8E-9344-14D701090F8B}"/>
            </a:ext>
          </a:extLst>
        </xdr:cNvPr>
        <xdr:cNvSpPr txBox="1"/>
      </xdr:nvSpPr>
      <xdr:spPr>
        <a:xfrm>
          <a:off x="92774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21607</xdr:rowOff>
    </xdr:from>
    <xdr:ext cx="405111" cy="259045"/>
    <xdr:sp macro="" textlink="">
      <xdr:nvSpPr>
        <xdr:cNvPr id="334" name="n_1mainValue【市民会館】&#10;有形固定資産減価償却率">
          <a:extLst>
            <a:ext uri="{FF2B5EF4-FFF2-40B4-BE49-F238E27FC236}">
              <a16:creationId xmlns:a16="http://schemas.microsoft.com/office/drawing/2014/main" id="{7B00252D-6836-4A4B-B584-D1F9435AAFCA}"/>
            </a:ext>
          </a:extLst>
        </xdr:cNvPr>
        <xdr:cNvSpPr txBox="1"/>
      </xdr:nvSpPr>
      <xdr:spPr>
        <a:xfrm>
          <a:off x="3582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335" name="n_2mainValue【市民会館】&#10;有形固定資産減価償却率">
          <a:extLst>
            <a:ext uri="{FF2B5EF4-FFF2-40B4-BE49-F238E27FC236}">
              <a16:creationId xmlns:a16="http://schemas.microsoft.com/office/drawing/2014/main" id="{25D080FE-40BB-4096-AB89-1589EBAF0DC8}"/>
            </a:ext>
          </a:extLst>
        </xdr:cNvPr>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166388</xdr:rowOff>
    </xdr:from>
    <xdr:ext cx="405111" cy="259045"/>
    <xdr:sp macro="" textlink="">
      <xdr:nvSpPr>
        <xdr:cNvPr id="336" name="n_3mainValue【市民会館】&#10;有形固定資産減価償却率">
          <a:extLst>
            <a:ext uri="{FF2B5EF4-FFF2-40B4-BE49-F238E27FC236}">
              <a16:creationId xmlns:a16="http://schemas.microsoft.com/office/drawing/2014/main" id="{9F705770-79B2-40DA-9EBC-A3FE30123C7A}"/>
            </a:ext>
          </a:extLst>
        </xdr:cNvPr>
        <xdr:cNvSpPr txBox="1"/>
      </xdr:nvSpPr>
      <xdr:spPr>
        <a:xfrm>
          <a:off x="1816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132097</xdr:rowOff>
    </xdr:from>
    <xdr:ext cx="405111" cy="259045"/>
    <xdr:sp macro="" textlink="">
      <xdr:nvSpPr>
        <xdr:cNvPr id="337" name="n_4mainValue【市民会館】&#10;有形固定資産減価償却率">
          <a:extLst>
            <a:ext uri="{FF2B5EF4-FFF2-40B4-BE49-F238E27FC236}">
              <a16:creationId xmlns:a16="http://schemas.microsoft.com/office/drawing/2014/main" id="{93C08B5A-C300-4CFA-8686-1B6361919C3A}"/>
            </a:ext>
          </a:extLst>
        </xdr:cNvPr>
        <xdr:cNvSpPr txBox="1"/>
      </xdr:nvSpPr>
      <xdr:spPr>
        <a:xfrm>
          <a:off x="927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69421750-926A-4151-BD70-3ECFF614460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191385DF-BDFF-40C2-80B7-6AE5A3E43D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B2AF4265-658F-4163-BDF1-CACB784D1E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7014B49B-F6E4-4E4E-8FE8-9686ACB89D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7806AE7C-52BA-41B3-A2CA-7EED864CC7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319711E7-97B1-470F-AD8D-4F0ECE4896A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4A021512-141D-4803-A99D-B90C34A742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F44BC4C7-D8DB-4D92-94C9-7BF6AD3702C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6ACFA571-D0E8-45C4-B6FA-429B7DCE7B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93741B05-45C7-465F-A8DD-1919765A88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93C4B69C-6229-476D-88B3-12385BCAC8C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C1DD58D8-D26A-4612-9413-4CE16752FD6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2346764-26E1-4FBA-890A-DBBCB93423E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D863AFBE-0EE2-4D69-8E31-36A62C982D7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62FD6E3A-01FD-4DFC-B402-5909C19700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8BA0B552-04E9-415C-BDC2-D454C2E4EC4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5DAD90D1-DFA3-4028-88E1-9B50A85F2B7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38089E7-9AAB-4DEA-8F66-A0ED571EA41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F26FF978-3111-4C28-9F62-4F0487D65A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C777F094-4CAD-4E23-BCFB-990DA71040A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884A4498-433D-499A-A37D-FEE56A669E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B1C7A693-C32D-4286-B030-F66293773C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8C81F3A3-FA47-449C-BDC8-7CAFBBC59C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359630A5-490A-449C-B2B9-FD5AE8A30015}"/>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373AB6DF-B7FF-4A2F-8505-97AE5E2D9B57}"/>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F2F5FA64-C532-402F-92B5-73D106292581}"/>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4115868D-F3BA-41BD-9DC3-45450D38FE37}"/>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3401B740-1BBE-44BD-8DBD-E0270B2E9F57}"/>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366" name="【市民会館】&#10;一人当たり面積平均値テキスト">
          <a:extLst>
            <a:ext uri="{FF2B5EF4-FFF2-40B4-BE49-F238E27FC236}">
              <a16:creationId xmlns:a16="http://schemas.microsoft.com/office/drawing/2014/main" id="{5E4054A9-6CDE-4620-BDB0-F41C1C807F71}"/>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A7C4D4FD-8D50-46F5-B088-D56DBC02AC34}"/>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148844</xdr:rowOff>
    </xdr:from>
    <xdr:to>
      <xdr:col>50</xdr:col>
      <xdr:colOff>165100</xdr:colOff>
      <xdr:row>107</xdr:row>
      <xdr:rowOff>78994</xdr:rowOff>
    </xdr:to>
    <xdr:sp macro="" textlink="">
      <xdr:nvSpPr>
        <xdr:cNvPr id="368" name="フローチャート: 判断 367">
          <a:extLst>
            <a:ext uri="{FF2B5EF4-FFF2-40B4-BE49-F238E27FC236}">
              <a16:creationId xmlns:a16="http://schemas.microsoft.com/office/drawing/2014/main" id="{D2426675-94C5-4E8D-A3CF-BC443814A8C8}"/>
            </a:ext>
          </a:extLst>
        </xdr:cNvPr>
        <xdr:cNvSpPr/>
      </xdr:nvSpPr>
      <xdr:spPr>
        <a:xfrm>
          <a:off x="9588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39115</xdr:rowOff>
    </xdr:from>
    <xdr:to>
      <xdr:col>46</xdr:col>
      <xdr:colOff>38100</xdr:colOff>
      <xdr:row>107</xdr:row>
      <xdr:rowOff>140715</xdr:rowOff>
    </xdr:to>
    <xdr:sp macro="" textlink="">
      <xdr:nvSpPr>
        <xdr:cNvPr id="369" name="フローチャート: 判断 368">
          <a:extLst>
            <a:ext uri="{FF2B5EF4-FFF2-40B4-BE49-F238E27FC236}">
              <a16:creationId xmlns:a16="http://schemas.microsoft.com/office/drawing/2014/main" id="{F33275EF-ECFE-4060-8438-69226E466696}"/>
            </a:ext>
          </a:extLst>
        </xdr:cNvPr>
        <xdr:cNvSpPr/>
      </xdr:nvSpPr>
      <xdr:spPr>
        <a:xfrm>
          <a:off x="8699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370" name="フローチャート: 判断 369">
          <a:extLst>
            <a:ext uri="{FF2B5EF4-FFF2-40B4-BE49-F238E27FC236}">
              <a16:creationId xmlns:a16="http://schemas.microsoft.com/office/drawing/2014/main" id="{AC8AA186-B9DD-4AD8-A172-4B20D2BDF8DE}"/>
            </a:ext>
          </a:extLst>
        </xdr:cNvPr>
        <xdr:cNvSpPr/>
      </xdr:nvSpPr>
      <xdr:spPr>
        <a:xfrm>
          <a:off x="7810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31496</xdr:rowOff>
    </xdr:from>
    <xdr:to>
      <xdr:col>36</xdr:col>
      <xdr:colOff>165100</xdr:colOff>
      <xdr:row>107</xdr:row>
      <xdr:rowOff>133096</xdr:rowOff>
    </xdr:to>
    <xdr:sp macro="" textlink="">
      <xdr:nvSpPr>
        <xdr:cNvPr id="371" name="フローチャート: 判断 370">
          <a:extLst>
            <a:ext uri="{FF2B5EF4-FFF2-40B4-BE49-F238E27FC236}">
              <a16:creationId xmlns:a16="http://schemas.microsoft.com/office/drawing/2014/main" id="{12296DFC-3F17-47CD-B1E8-7AF9E3140CDD}"/>
            </a:ext>
          </a:extLst>
        </xdr:cNvPr>
        <xdr:cNvSpPr/>
      </xdr:nvSpPr>
      <xdr:spPr>
        <a:xfrm>
          <a:off x="6921500" y="1837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748C37B-CFA8-4B93-AA7C-E1B42067AD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49DF044-CAF9-4B7D-A952-7C169F7FEF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CDB0ED6-AC44-4CBC-8431-5D46FF586E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6630CB3-6A7F-4B6E-BD1D-2C3C667EC94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848297B9-6079-49D2-827B-39BC6B9936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91694</xdr:rowOff>
    </xdr:from>
    <xdr:to>
      <xdr:col>55</xdr:col>
      <xdr:colOff>50800</xdr:colOff>
      <xdr:row>107</xdr:row>
      <xdr:rowOff>21844</xdr:rowOff>
    </xdr:to>
    <xdr:sp macro="" textlink="">
      <xdr:nvSpPr>
        <xdr:cNvPr id="377" name="楕円 376">
          <a:extLst>
            <a:ext uri="{FF2B5EF4-FFF2-40B4-BE49-F238E27FC236}">
              <a16:creationId xmlns:a16="http://schemas.microsoft.com/office/drawing/2014/main" id="{ABDEC8D0-C620-4AB7-AD7F-558CD5A3601E}"/>
            </a:ext>
          </a:extLst>
        </xdr:cNvPr>
        <xdr:cNvSpPr/>
      </xdr:nvSpPr>
      <xdr:spPr>
        <a:xfrm>
          <a:off x="104267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114571</xdr:rowOff>
    </xdr:from>
    <xdr:ext cx="469744" cy="259045"/>
    <xdr:sp macro="" textlink="">
      <xdr:nvSpPr>
        <xdr:cNvPr id="378" name="【市民会館】&#10;一人当たり面積該当値テキスト">
          <a:extLst>
            <a:ext uri="{FF2B5EF4-FFF2-40B4-BE49-F238E27FC236}">
              <a16:creationId xmlns:a16="http://schemas.microsoft.com/office/drawing/2014/main" id="{1CA93599-1475-4020-976C-07EFAA74E44F}"/>
            </a:ext>
          </a:extLst>
        </xdr:cNvPr>
        <xdr:cNvSpPr txBox="1"/>
      </xdr:nvSpPr>
      <xdr:spPr>
        <a:xfrm>
          <a:off x="10515600" y="181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101600</xdr:rowOff>
    </xdr:from>
    <xdr:to>
      <xdr:col>50</xdr:col>
      <xdr:colOff>165100</xdr:colOff>
      <xdr:row>107</xdr:row>
      <xdr:rowOff>31750</xdr:rowOff>
    </xdr:to>
    <xdr:sp macro="" textlink="">
      <xdr:nvSpPr>
        <xdr:cNvPr id="379" name="楕円 378">
          <a:extLst>
            <a:ext uri="{FF2B5EF4-FFF2-40B4-BE49-F238E27FC236}">
              <a16:creationId xmlns:a16="http://schemas.microsoft.com/office/drawing/2014/main" id="{3E13B378-9545-4E6F-B250-BC7BC4FFC4F1}"/>
            </a:ext>
          </a:extLst>
        </xdr:cNvPr>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142494</xdr:rowOff>
    </xdr:from>
    <xdr:to>
      <xdr:col>55</xdr:col>
      <xdr:colOff>0</xdr:colOff>
      <xdr:row>106</xdr:row>
      <xdr:rowOff>152400</xdr:rowOff>
    </xdr:to>
    <xdr:cxnSp macro="">
      <xdr:nvCxnSpPr>
        <xdr:cNvPr id="380" name="直線コネクタ 379">
          <a:extLst>
            <a:ext uri="{FF2B5EF4-FFF2-40B4-BE49-F238E27FC236}">
              <a16:creationId xmlns:a16="http://schemas.microsoft.com/office/drawing/2014/main" id="{6AD7424F-DBE1-43AE-BBD0-87BB678CD1BD}"/>
            </a:ext>
          </a:extLst>
        </xdr:cNvPr>
        <xdr:cNvCxnSpPr/>
      </xdr:nvCxnSpPr>
      <xdr:spPr>
        <a:xfrm flipV="1">
          <a:off x="9639300" y="18316194"/>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106935</xdr:rowOff>
    </xdr:from>
    <xdr:to>
      <xdr:col>46</xdr:col>
      <xdr:colOff>38100</xdr:colOff>
      <xdr:row>107</xdr:row>
      <xdr:rowOff>37085</xdr:rowOff>
    </xdr:to>
    <xdr:sp macro="" textlink="">
      <xdr:nvSpPr>
        <xdr:cNvPr id="381" name="楕円 380">
          <a:extLst>
            <a:ext uri="{FF2B5EF4-FFF2-40B4-BE49-F238E27FC236}">
              <a16:creationId xmlns:a16="http://schemas.microsoft.com/office/drawing/2014/main" id="{8B1F8FE8-AF83-4E20-9A19-7F3C0FD3EA1D}"/>
            </a:ext>
          </a:extLst>
        </xdr:cNvPr>
        <xdr:cNvSpPr/>
      </xdr:nvSpPr>
      <xdr:spPr>
        <a:xfrm>
          <a:off x="8699500" y="182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152400</xdr:rowOff>
    </xdr:from>
    <xdr:to>
      <xdr:col>50</xdr:col>
      <xdr:colOff>114300</xdr:colOff>
      <xdr:row>106</xdr:row>
      <xdr:rowOff>157735</xdr:rowOff>
    </xdr:to>
    <xdr:cxnSp macro="">
      <xdr:nvCxnSpPr>
        <xdr:cNvPr id="382" name="直線コネクタ 381">
          <a:extLst>
            <a:ext uri="{FF2B5EF4-FFF2-40B4-BE49-F238E27FC236}">
              <a16:creationId xmlns:a16="http://schemas.microsoft.com/office/drawing/2014/main" id="{D9C6D7AB-A2E0-4C3D-81F6-0F4458B80187}"/>
            </a:ext>
          </a:extLst>
        </xdr:cNvPr>
        <xdr:cNvCxnSpPr/>
      </xdr:nvCxnSpPr>
      <xdr:spPr>
        <a:xfrm flipV="1">
          <a:off x="8750300" y="1832610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110744</xdr:rowOff>
    </xdr:from>
    <xdr:to>
      <xdr:col>41</xdr:col>
      <xdr:colOff>101600</xdr:colOff>
      <xdr:row>107</xdr:row>
      <xdr:rowOff>40894</xdr:rowOff>
    </xdr:to>
    <xdr:sp macro="" textlink="">
      <xdr:nvSpPr>
        <xdr:cNvPr id="383" name="楕円 382">
          <a:extLst>
            <a:ext uri="{FF2B5EF4-FFF2-40B4-BE49-F238E27FC236}">
              <a16:creationId xmlns:a16="http://schemas.microsoft.com/office/drawing/2014/main" id="{563F8FA5-2270-4908-B5FD-09570187D6CA}"/>
            </a:ext>
          </a:extLst>
        </xdr:cNvPr>
        <xdr:cNvSpPr/>
      </xdr:nvSpPr>
      <xdr:spPr>
        <a:xfrm>
          <a:off x="7810500" y="182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157735</xdr:rowOff>
    </xdr:from>
    <xdr:to>
      <xdr:col>45</xdr:col>
      <xdr:colOff>177800</xdr:colOff>
      <xdr:row>106</xdr:row>
      <xdr:rowOff>161544</xdr:rowOff>
    </xdr:to>
    <xdr:cxnSp macro="">
      <xdr:nvCxnSpPr>
        <xdr:cNvPr id="384" name="直線コネクタ 383">
          <a:extLst>
            <a:ext uri="{FF2B5EF4-FFF2-40B4-BE49-F238E27FC236}">
              <a16:creationId xmlns:a16="http://schemas.microsoft.com/office/drawing/2014/main" id="{A4973DBB-F3E5-4E9E-86EA-26DE1DDBBEAA}"/>
            </a:ext>
          </a:extLst>
        </xdr:cNvPr>
        <xdr:cNvCxnSpPr/>
      </xdr:nvCxnSpPr>
      <xdr:spPr>
        <a:xfrm flipV="1">
          <a:off x="7861300" y="183314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119126</xdr:rowOff>
    </xdr:from>
    <xdr:to>
      <xdr:col>36</xdr:col>
      <xdr:colOff>165100</xdr:colOff>
      <xdr:row>107</xdr:row>
      <xdr:rowOff>49276</xdr:rowOff>
    </xdr:to>
    <xdr:sp macro="" textlink="">
      <xdr:nvSpPr>
        <xdr:cNvPr id="385" name="楕円 384">
          <a:extLst>
            <a:ext uri="{FF2B5EF4-FFF2-40B4-BE49-F238E27FC236}">
              <a16:creationId xmlns:a16="http://schemas.microsoft.com/office/drawing/2014/main" id="{A201F53F-EA4D-4BCD-9308-1C418FF57769}"/>
            </a:ext>
          </a:extLst>
        </xdr:cNvPr>
        <xdr:cNvSpPr/>
      </xdr:nvSpPr>
      <xdr:spPr>
        <a:xfrm>
          <a:off x="692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161544</xdr:rowOff>
    </xdr:from>
    <xdr:to>
      <xdr:col>41</xdr:col>
      <xdr:colOff>50800</xdr:colOff>
      <xdr:row>106</xdr:row>
      <xdr:rowOff>169926</xdr:rowOff>
    </xdr:to>
    <xdr:cxnSp macro="">
      <xdr:nvCxnSpPr>
        <xdr:cNvPr id="386" name="直線コネクタ 385">
          <a:extLst>
            <a:ext uri="{FF2B5EF4-FFF2-40B4-BE49-F238E27FC236}">
              <a16:creationId xmlns:a16="http://schemas.microsoft.com/office/drawing/2014/main" id="{A043B16F-5300-4CD7-9F95-C710DE24520B}"/>
            </a:ext>
          </a:extLst>
        </xdr:cNvPr>
        <xdr:cNvCxnSpPr/>
      </xdr:nvCxnSpPr>
      <xdr:spPr>
        <a:xfrm flipV="1">
          <a:off x="6972300" y="183352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70121</xdr:rowOff>
    </xdr:from>
    <xdr:ext cx="469744" cy="259045"/>
    <xdr:sp macro="" textlink="">
      <xdr:nvSpPr>
        <xdr:cNvPr id="387" name="n_1aveValue【市民会館】&#10;一人当たり面積">
          <a:extLst>
            <a:ext uri="{FF2B5EF4-FFF2-40B4-BE49-F238E27FC236}">
              <a16:creationId xmlns:a16="http://schemas.microsoft.com/office/drawing/2014/main" id="{10FCEE8D-E3C3-4F65-81D2-FAEAF919091D}"/>
            </a:ext>
          </a:extLst>
        </xdr:cNvPr>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131842</xdr:rowOff>
    </xdr:from>
    <xdr:ext cx="469744" cy="259045"/>
    <xdr:sp macro="" textlink="">
      <xdr:nvSpPr>
        <xdr:cNvPr id="388" name="n_2aveValue【市民会館】&#10;一人当たり面積">
          <a:extLst>
            <a:ext uri="{FF2B5EF4-FFF2-40B4-BE49-F238E27FC236}">
              <a16:creationId xmlns:a16="http://schemas.microsoft.com/office/drawing/2014/main" id="{1668C546-76A0-49FB-BEAF-66E3D45B32D7}"/>
            </a:ext>
          </a:extLst>
        </xdr:cNvPr>
        <xdr:cNvSpPr txBox="1"/>
      </xdr:nvSpPr>
      <xdr:spPr>
        <a:xfrm>
          <a:off x="8515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389" name="n_3aveValue【市民会館】&#10;一人当たり面積">
          <a:extLst>
            <a:ext uri="{FF2B5EF4-FFF2-40B4-BE49-F238E27FC236}">
              <a16:creationId xmlns:a16="http://schemas.microsoft.com/office/drawing/2014/main" id="{13672B31-69E0-4AB2-AD9F-D87B6531617B}"/>
            </a:ext>
          </a:extLst>
        </xdr:cNvPr>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124223</xdr:rowOff>
    </xdr:from>
    <xdr:ext cx="469744" cy="259045"/>
    <xdr:sp macro="" textlink="">
      <xdr:nvSpPr>
        <xdr:cNvPr id="390" name="n_4aveValue【市民会館】&#10;一人当たり面積">
          <a:extLst>
            <a:ext uri="{FF2B5EF4-FFF2-40B4-BE49-F238E27FC236}">
              <a16:creationId xmlns:a16="http://schemas.microsoft.com/office/drawing/2014/main" id="{DCF61279-8083-48EB-AB7A-FBCF67E80DDC}"/>
            </a:ext>
          </a:extLst>
        </xdr:cNvPr>
        <xdr:cNvSpPr txBox="1"/>
      </xdr:nvSpPr>
      <xdr:spPr>
        <a:xfrm>
          <a:off x="67374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48277</xdr:rowOff>
    </xdr:from>
    <xdr:ext cx="469744" cy="259045"/>
    <xdr:sp macro="" textlink="">
      <xdr:nvSpPr>
        <xdr:cNvPr id="391" name="n_1mainValue【市民会館】&#10;一人当たり面積">
          <a:extLst>
            <a:ext uri="{FF2B5EF4-FFF2-40B4-BE49-F238E27FC236}">
              <a16:creationId xmlns:a16="http://schemas.microsoft.com/office/drawing/2014/main" id="{4CE91ADE-F8DF-44B6-8273-4C1123A60878}"/>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53612</xdr:rowOff>
    </xdr:from>
    <xdr:ext cx="469744" cy="259045"/>
    <xdr:sp macro="" textlink="">
      <xdr:nvSpPr>
        <xdr:cNvPr id="392" name="n_2mainValue【市民会館】&#10;一人当たり面積">
          <a:extLst>
            <a:ext uri="{FF2B5EF4-FFF2-40B4-BE49-F238E27FC236}">
              <a16:creationId xmlns:a16="http://schemas.microsoft.com/office/drawing/2014/main" id="{4DF5ED92-AF6A-4D02-BAB8-C1D2206EA17D}"/>
            </a:ext>
          </a:extLst>
        </xdr:cNvPr>
        <xdr:cNvSpPr txBox="1"/>
      </xdr:nvSpPr>
      <xdr:spPr>
        <a:xfrm>
          <a:off x="8515427" y="1805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57421</xdr:rowOff>
    </xdr:from>
    <xdr:ext cx="469744" cy="259045"/>
    <xdr:sp macro="" textlink="">
      <xdr:nvSpPr>
        <xdr:cNvPr id="393" name="n_3mainValue【市民会館】&#10;一人当たり面積">
          <a:extLst>
            <a:ext uri="{FF2B5EF4-FFF2-40B4-BE49-F238E27FC236}">
              <a16:creationId xmlns:a16="http://schemas.microsoft.com/office/drawing/2014/main" id="{70BDBCB0-6F39-4FA7-9984-E2E02EFC942B}"/>
            </a:ext>
          </a:extLst>
        </xdr:cNvPr>
        <xdr:cNvSpPr txBox="1"/>
      </xdr:nvSpPr>
      <xdr:spPr>
        <a:xfrm>
          <a:off x="762642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65803</xdr:rowOff>
    </xdr:from>
    <xdr:ext cx="469744" cy="259045"/>
    <xdr:sp macro="" textlink="">
      <xdr:nvSpPr>
        <xdr:cNvPr id="394" name="n_4mainValue【市民会館】&#10;一人当たり面積">
          <a:extLst>
            <a:ext uri="{FF2B5EF4-FFF2-40B4-BE49-F238E27FC236}">
              <a16:creationId xmlns:a16="http://schemas.microsoft.com/office/drawing/2014/main" id="{3D58C867-37A6-42F6-8E6C-B89E6C08781A}"/>
            </a:ext>
          </a:extLst>
        </xdr:cNvPr>
        <xdr:cNvSpPr txBox="1"/>
      </xdr:nvSpPr>
      <xdr:spPr>
        <a:xfrm>
          <a:off x="6737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BD37C19-5538-4AC0-996C-D5537FB4B6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9FD9B9B-313B-46CD-B90F-33DD48E505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424E565-8EBB-41FF-BFA2-2CEE8FD9DF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54C3442-2DDF-4F25-9C16-81FBB47288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4F74132-521A-43C3-94CB-ABB6FA159D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834E32E-399D-455A-A8D7-502C02C374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3930570-3E95-4D78-B1DF-E30A6F13B9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F1470D23-1DF8-4EEF-AA5D-CFACA217A6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9DC8B12-8596-4ECD-80AF-287895EDDD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0CE2B65-B9EF-4955-A4AC-8135EEDE30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743B130-B91F-4530-B7AF-557E7A42006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CA540139-79BE-4551-8293-E128D2CCFD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E14131DD-914E-4C72-A6A1-509637B810E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53A67A40-B74C-42E2-9304-B448D7FE9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CA737ED1-EFE8-47AA-864F-318C419145F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086F66E-6E15-4C70-B7A1-6EABCD3975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82E2A58B-65E4-4407-9E70-6329E550A0B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4EE23AD3-515E-4C4B-B28F-23A77D4406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AF627791-4D55-45A2-A285-B8974C9A4E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2B9BAA90-A570-40A9-9C65-F996A76B5E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986A753-43E2-4937-B13F-63CD699CB1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A8E45F1-3038-4E63-AB25-E50F8E5C263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568C60D-784E-4574-8985-F918D2BB332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4521E8E1-2F72-42A2-B3C2-7F48092559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2F55E13A-62F0-401E-9B0E-F9F8A31DFD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B020B332-9E49-47E7-B12A-4F71165873DD}"/>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7BC42CD5-E341-4C61-8BF3-40B5A6874D3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2E9C4EFC-6BAF-44DA-9119-BA4A60C9EA9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A761A250-E946-4C5C-B6AD-9DBA4D380093}"/>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BB7F7D0B-AC97-4F57-A975-8836F5239725}"/>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DAB5428-2284-4EA8-BFAA-F17A90A7C952}"/>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A507F2C1-5606-4655-950B-351B71366B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72753</xdr:rowOff>
    </xdr:from>
    <xdr:to>
      <xdr:col>81</xdr:col>
      <xdr:colOff>101600</xdr:colOff>
      <xdr:row>39</xdr:row>
      <xdr:rowOff>2903</xdr:rowOff>
    </xdr:to>
    <xdr:sp macro="" textlink="">
      <xdr:nvSpPr>
        <xdr:cNvPr id="427" name="フローチャート: 判断 426">
          <a:extLst>
            <a:ext uri="{FF2B5EF4-FFF2-40B4-BE49-F238E27FC236}">
              <a16:creationId xmlns:a16="http://schemas.microsoft.com/office/drawing/2014/main" id="{E8B32275-DEB4-4E9A-8F9E-AE659071B8F3}"/>
            </a:ext>
          </a:extLst>
        </xdr:cNvPr>
        <xdr:cNvSpPr/>
      </xdr:nvSpPr>
      <xdr:spPr>
        <a:xfrm>
          <a:off x="15430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8" name="フローチャート: 判断 427">
          <a:extLst>
            <a:ext uri="{FF2B5EF4-FFF2-40B4-BE49-F238E27FC236}">
              <a16:creationId xmlns:a16="http://schemas.microsoft.com/office/drawing/2014/main" id="{11FD20EF-5E8C-49FA-AF32-F5479CD80ABF}"/>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120106</xdr:rowOff>
    </xdr:from>
    <xdr:to>
      <xdr:col>72</xdr:col>
      <xdr:colOff>38100</xdr:colOff>
      <xdr:row>39</xdr:row>
      <xdr:rowOff>50256</xdr:rowOff>
    </xdr:to>
    <xdr:sp macro="" textlink="">
      <xdr:nvSpPr>
        <xdr:cNvPr id="429" name="フローチャート: 判断 428">
          <a:extLst>
            <a:ext uri="{FF2B5EF4-FFF2-40B4-BE49-F238E27FC236}">
              <a16:creationId xmlns:a16="http://schemas.microsoft.com/office/drawing/2014/main" id="{7C142D6A-44C8-4E6C-92BF-FC1346AB63D2}"/>
            </a:ext>
          </a:extLst>
        </xdr:cNvPr>
        <xdr:cNvSpPr/>
      </xdr:nvSpPr>
      <xdr:spPr>
        <a:xfrm>
          <a:off x="1365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116840</xdr:rowOff>
    </xdr:from>
    <xdr:to>
      <xdr:col>67</xdr:col>
      <xdr:colOff>101600</xdr:colOff>
      <xdr:row>39</xdr:row>
      <xdr:rowOff>46990</xdr:rowOff>
    </xdr:to>
    <xdr:sp macro="" textlink="">
      <xdr:nvSpPr>
        <xdr:cNvPr id="430" name="フローチャート: 判断 429">
          <a:extLst>
            <a:ext uri="{FF2B5EF4-FFF2-40B4-BE49-F238E27FC236}">
              <a16:creationId xmlns:a16="http://schemas.microsoft.com/office/drawing/2014/main" id="{3EDF89DA-AB72-4281-8E0F-7100D3C194A7}"/>
            </a:ext>
          </a:extLst>
        </xdr:cNvPr>
        <xdr:cNvSpPr/>
      </xdr:nvSpPr>
      <xdr:spPr>
        <a:xfrm>
          <a:off x="1276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5507D5A-1ECC-4970-B2A3-1FD493B9C9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8AFB57-5EBD-4CFD-9399-E8805321AF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DA7F79-7133-41D0-934D-5EF138A596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4B1E39B-77CE-4F38-80AA-E3F53873C8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7FFEFA7-8295-4D8D-8F9D-02C52DA2490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36" name="楕円 435">
          <a:extLst>
            <a:ext uri="{FF2B5EF4-FFF2-40B4-BE49-F238E27FC236}">
              <a16:creationId xmlns:a16="http://schemas.microsoft.com/office/drawing/2014/main" id="{62D0E465-BA92-407F-BCFE-8124A5940960}"/>
            </a:ext>
          </a:extLst>
        </xdr:cNvPr>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87466</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B53C0B4F-D0E9-4CC5-8782-E05C46FE057C}"/>
            </a:ext>
          </a:extLst>
        </xdr:cNvPr>
        <xdr:cNvSpPr txBox="1"/>
      </xdr:nvSpPr>
      <xdr:spPr>
        <a:xfrm>
          <a:off x="16357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38" name="楕円 437">
          <a:extLst>
            <a:ext uri="{FF2B5EF4-FFF2-40B4-BE49-F238E27FC236}">
              <a16:creationId xmlns:a16="http://schemas.microsoft.com/office/drawing/2014/main" id="{5667C9AE-865B-4A5C-AC3B-BC28D11B76BD}"/>
            </a:ext>
          </a:extLst>
        </xdr:cNvPr>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115389</xdr:rowOff>
    </xdr:from>
    <xdr:to>
      <xdr:col>85</xdr:col>
      <xdr:colOff>127000</xdr:colOff>
      <xdr:row>41</xdr:row>
      <xdr:rowOff>17417</xdr:rowOff>
    </xdr:to>
    <xdr:cxnSp macro="">
      <xdr:nvCxnSpPr>
        <xdr:cNvPr id="439" name="直線コネクタ 438">
          <a:extLst>
            <a:ext uri="{FF2B5EF4-FFF2-40B4-BE49-F238E27FC236}">
              <a16:creationId xmlns:a16="http://schemas.microsoft.com/office/drawing/2014/main" id="{6038D657-17A1-4BDC-B6B2-C7D729C0E90E}"/>
            </a:ext>
          </a:extLst>
        </xdr:cNvPr>
        <xdr:cNvCxnSpPr/>
      </xdr:nvCxnSpPr>
      <xdr:spPr>
        <a:xfrm flipV="1">
          <a:off x="15481300" y="6459039"/>
          <a:ext cx="8382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440" name="楕円 439">
          <a:extLst>
            <a:ext uri="{FF2B5EF4-FFF2-40B4-BE49-F238E27FC236}">
              <a16:creationId xmlns:a16="http://schemas.microsoft.com/office/drawing/2014/main" id="{A87B4758-11F1-4D5F-B0D7-7F6BB4FA4A5F}"/>
            </a:ext>
          </a:extLst>
        </xdr:cNvPr>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41</xdr:row>
      <xdr:rowOff>17417</xdr:rowOff>
    </xdr:to>
    <xdr:cxnSp macro="">
      <xdr:nvCxnSpPr>
        <xdr:cNvPr id="441" name="直線コネクタ 440">
          <a:extLst>
            <a:ext uri="{FF2B5EF4-FFF2-40B4-BE49-F238E27FC236}">
              <a16:creationId xmlns:a16="http://schemas.microsoft.com/office/drawing/2014/main" id="{4A0ACC54-E221-4987-8DB8-7D4B430F8A3B}"/>
            </a:ext>
          </a:extLst>
        </xdr:cNvPr>
        <xdr:cNvCxnSpPr/>
      </xdr:nvCxnSpPr>
      <xdr:spPr>
        <a:xfrm>
          <a:off x="14592300" y="699461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442" name="楕円 441">
          <a:extLst>
            <a:ext uri="{FF2B5EF4-FFF2-40B4-BE49-F238E27FC236}">
              <a16:creationId xmlns:a16="http://schemas.microsoft.com/office/drawing/2014/main" id="{EE118BFC-C079-4BD0-A53B-373D2A694A58}"/>
            </a:ext>
          </a:extLst>
        </xdr:cNvPr>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40</xdr:row>
      <xdr:rowOff>136616</xdr:rowOff>
    </xdr:to>
    <xdr:cxnSp macro="">
      <xdr:nvCxnSpPr>
        <xdr:cNvPr id="443" name="直線コネクタ 442">
          <a:extLst>
            <a:ext uri="{FF2B5EF4-FFF2-40B4-BE49-F238E27FC236}">
              <a16:creationId xmlns:a16="http://schemas.microsoft.com/office/drawing/2014/main" id="{CA552398-C8E2-4D6D-875E-13552D276373}"/>
            </a:ext>
          </a:extLst>
        </xdr:cNvPr>
        <xdr:cNvCxnSpPr/>
      </xdr:nvCxnSpPr>
      <xdr:spPr>
        <a:xfrm>
          <a:off x="13703300" y="69407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444" name="楕円 443">
          <a:extLst>
            <a:ext uri="{FF2B5EF4-FFF2-40B4-BE49-F238E27FC236}">
              <a16:creationId xmlns:a16="http://schemas.microsoft.com/office/drawing/2014/main" id="{2A67AF09-8240-43B9-BEAD-03FCF75A3598}"/>
            </a:ext>
          </a:extLst>
        </xdr:cNvPr>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82731</xdr:rowOff>
    </xdr:to>
    <xdr:cxnSp macro="">
      <xdr:nvCxnSpPr>
        <xdr:cNvPr id="445" name="直線コネクタ 444">
          <a:extLst>
            <a:ext uri="{FF2B5EF4-FFF2-40B4-BE49-F238E27FC236}">
              <a16:creationId xmlns:a16="http://schemas.microsoft.com/office/drawing/2014/main" id="{C0535CA3-71E9-4EC1-AE19-FFD422EA3CE4}"/>
            </a:ext>
          </a:extLst>
        </xdr:cNvPr>
        <xdr:cNvCxnSpPr/>
      </xdr:nvCxnSpPr>
      <xdr:spPr>
        <a:xfrm>
          <a:off x="12814300" y="688521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19430</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133348AE-2D35-4805-86D5-FFFA9487836E}"/>
            </a:ext>
          </a:extLst>
        </xdr:cNvPr>
        <xdr:cNvSpPr txBox="1"/>
      </xdr:nvSpPr>
      <xdr:spPr>
        <a:xfrm>
          <a:off x="15266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3ADE9A8C-905D-4151-8429-76160FC1BFE4}"/>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66783</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A9E67373-2B6A-4580-913C-1DEB76972726}"/>
            </a:ext>
          </a:extLst>
        </xdr:cNvPr>
        <xdr:cNvSpPr txBox="1"/>
      </xdr:nvSpPr>
      <xdr:spPr>
        <a:xfrm>
          <a:off x="135007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539256B2-CEF5-4A2A-9952-6A8F5FAC92ED}"/>
            </a:ext>
          </a:extLst>
        </xdr:cNvPr>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F45A89EE-A04D-4CB9-8AC7-324A68E8620B}"/>
            </a:ext>
          </a:extLst>
        </xdr:cNvPr>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8D64D134-8658-4102-A294-2E0880B69B1C}"/>
            </a:ext>
          </a:extLst>
        </xdr:cNvPr>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A39BA80E-A12B-41DA-A0CF-089C5D1DF650}"/>
            </a:ext>
          </a:extLst>
        </xdr:cNvPr>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65EEC145-9D2D-42E2-9FAD-8359A6EE33A2}"/>
            </a:ext>
          </a:extLst>
        </xdr:cNvPr>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97BEDBA-8BF1-4BD9-AA74-231DC8BE69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94594CF6-F696-44FF-88E3-AE7E76FBA0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01DC78D-83A4-48D6-A1E0-BADF4763F6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7E3B3A5-B286-4DE2-A120-7BF16A91BE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D457F31-5CA0-474D-8AB7-DE9B0262DD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25FE084-02B9-4040-8BD2-343F89599EE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DD47D30-4545-42EF-BD44-3DFD992D62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1365918-D35C-469D-90D4-7416BA58B66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C6D2E32-70BC-4532-AFE9-EC4265D9BA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4FBBC020-9067-446D-8310-473988C95AB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1003436A-A1A5-413F-B7A8-2B5E9E030E2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AEFEA852-B0DF-4774-8DAF-A31948B0783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77FA3F04-02D7-42E1-995F-DBFA808886E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6811A289-0589-4476-BA6F-E80D5804E08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332BDBB0-68A5-43C1-90BE-8BC53311D4E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9" name="テキスト ボックス 468">
          <a:extLst>
            <a:ext uri="{FF2B5EF4-FFF2-40B4-BE49-F238E27FC236}">
              <a16:creationId xmlns:a16="http://schemas.microsoft.com/office/drawing/2014/main" id="{56E8C271-52BF-4747-A843-E6FB114D008B}"/>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17BE3BF3-589F-408C-A811-3492DB4D7E5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1" name="テキスト ボックス 470">
          <a:extLst>
            <a:ext uri="{FF2B5EF4-FFF2-40B4-BE49-F238E27FC236}">
              <a16:creationId xmlns:a16="http://schemas.microsoft.com/office/drawing/2014/main" id="{A2E4E74B-7179-49AA-90E0-09581CC577F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A2CDE340-72FB-4C35-BD4D-561E64EEBDC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3" name="テキスト ボックス 472">
          <a:extLst>
            <a:ext uri="{FF2B5EF4-FFF2-40B4-BE49-F238E27FC236}">
              <a16:creationId xmlns:a16="http://schemas.microsoft.com/office/drawing/2014/main" id="{C619ADFF-D955-4D2B-8482-B2745F2533D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4898BD6E-C06F-4EF4-8F36-68230A1748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B9BBD523-2298-4CC7-9267-6F5FA3400BD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2D872D8D-F6C3-4CEC-8D96-385FD9DD36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7" name="直線コネクタ 476">
          <a:extLst>
            <a:ext uri="{FF2B5EF4-FFF2-40B4-BE49-F238E27FC236}">
              <a16:creationId xmlns:a16="http://schemas.microsoft.com/office/drawing/2014/main" id="{F79C8D28-5F4A-4CAC-A61F-B9085B0EF738}"/>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39C92926-5316-4AA5-B238-2B634B5A605E}"/>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9" name="直線コネクタ 478">
          <a:extLst>
            <a:ext uri="{FF2B5EF4-FFF2-40B4-BE49-F238E27FC236}">
              <a16:creationId xmlns:a16="http://schemas.microsoft.com/office/drawing/2014/main" id="{7ABEE442-6624-40C9-9AC7-F3926DFE832C}"/>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F2356732-31B6-42A1-9725-3D3AB93CE18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1" name="直線コネクタ 480">
          <a:extLst>
            <a:ext uri="{FF2B5EF4-FFF2-40B4-BE49-F238E27FC236}">
              <a16:creationId xmlns:a16="http://schemas.microsoft.com/office/drawing/2014/main" id="{80929D1A-65AF-44D8-8359-5FCCD58A7CE8}"/>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F6653823-0907-4517-BC35-8E93676C4414}"/>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3" name="フローチャート: 判断 482">
          <a:extLst>
            <a:ext uri="{FF2B5EF4-FFF2-40B4-BE49-F238E27FC236}">
              <a16:creationId xmlns:a16="http://schemas.microsoft.com/office/drawing/2014/main" id="{2B5BC215-EA58-4237-994B-EFC1F3A3CB02}"/>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51308</xdr:rowOff>
    </xdr:from>
    <xdr:to>
      <xdr:col>112</xdr:col>
      <xdr:colOff>38100</xdr:colOff>
      <xdr:row>41</xdr:row>
      <xdr:rowOff>152908</xdr:rowOff>
    </xdr:to>
    <xdr:sp macro="" textlink="">
      <xdr:nvSpPr>
        <xdr:cNvPr id="484" name="フローチャート: 判断 483">
          <a:extLst>
            <a:ext uri="{FF2B5EF4-FFF2-40B4-BE49-F238E27FC236}">
              <a16:creationId xmlns:a16="http://schemas.microsoft.com/office/drawing/2014/main" id="{F7F73F98-65EE-4729-9FE7-C9B412ABAB18}"/>
            </a:ext>
          </a:extLst>
        </xdr:cNvPr>
        <xdr:cNvSpPr/>
      </xdr:nvSpPr>
      <xdr:spPr>
        <a:xfrm>
          <a:off x="21272500" y="70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49019</xdr:rowOff>
    </xdr:from>
    <xdr:to>
      <xdr:col>107</xdr:col>
      <xdr:colOff>101600</xdr:colOff>
      <xdr:row>41</xdr:row>
      <xdr:rowOff>150619</xdr:rowOff>
    </xdr:to>
    <xdr:sp macro="" textlink="">
      <xdr:nvSpPr>
        <xdr:cNvPr id="485" name="フローチャート: 判断 484">
          <a:extLst>
            <a:ext uri="{FF2B5EF4-FFF2-40B4-BE49-F238E27FC236}">
              <a16:creationId xmlns:a16="http://schemas.microsoft.com/office/drawing/2014/main" id="{D16EA12C-6A25-437E-9982-F21E5AF2C5F0}"/>
            </a:ext>
          </a:extLst>
        </xdr:cNvPr>
        <xdr:cNvSpPr/>
      </xdr:nvSpPr>
      <xdr:spPr>
        <a:xfrm>
          <a:off x="20383500" y="707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62003</xdr:rowOff>
    </xdr:from>
    <xdr:to>
      <xdr:col>102</xdr:col>
      <xdr:colOff>165100</xdr:colOff>
      <xdr:row>41</xdr:row>
      <xdr:rowOff>163603</xdr:rowOff>
    </xdr:to>
    <xdr:sp macro="" textlink="">
      <xdr:nvSpPr>
        <xdr:cNvPr id="486" name="フローチャート: 判断 485">
          <a:extLst>
            <a:ext uri="{FF2B5EF4-FFF2-40B4-BE49-F238E27FC236}">
              <a16:creationId xmlns:a16="http://schemas.microsoft.com/office/drawing/2014/main" id="{2A6861B7-89A6-4210-B340-AD0F2DC048B3}"/>
            </a:ext>
          </a:extLst>
        </xdr:cNvPr>
        <xdr:cNvSpPr/>
      </xdr:nvSpPr>
      <xdr:spPr>
        <a:xfrm>
          <a:off x="19494500" y="709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67439</xdr:rowOff>
    </xdr:from>
    <xdr:to>
      <xdr:col>98</xdr:col>
      <xdr:colOff>38100</xdr:colOff>
      <xdr:row>41</xdr:row>
      <xdr:rowOff>169039</xdr:rowOff>
    </xdr:to>
    <xdr:sp macro="" textlink="">
      <xdr:nvSpPr>
        <xdr:cNvPr id="487" name="フローチャート: 判断 486">
          <a:extLst>
            <a:ext uri="{FF2B5EF4-FFF2-40B4-BE49-F238E27FC236}">
              <a16:creationId xmlns:a16="http://schemas.microsoft.com/office/drawing/2014/main" id="{FC6D3FFE-A47E-4CDF-943A-D75126CB5C76}"/>
            </a:ext>
          </a:extLst>
        </xdr:cNvPr>
        <xdr:cNvSpPr/>
      </xdr:nvSpPr>
      <xdr:spPr>
        <a:xfrm>
          <a:off x="18605500" y="70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AAA0AEE-355A-4A60-97DF-38465A3CA0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7077C06-0F9B-4A5A-A776-4F611BAFAA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025F439-46D9-4CD4-B7FB-CFDADB06FE6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43F4ACC-7460-4080-A781-7E5710A0AC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1B79A46-0B3B-43AE-AEA1-0CC6A374155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141049</xdr:rowOff>
    </xdr:from>
    <xdr:to>
      <xdr:col>116</xdr:col>
      <xdr:colOff>114300</xdr:colOff>
      <xdr:row>41</xdr:row>
      <xdr:rowOff>71199</xdr:rowOff>
    </xdr:to>
    <xdr:sp macro="" textlink="">
      <xdr:nvSpPr>
        <xdr:cNvPr id="493" name="楕円 492">
          <a:extLst>
            <a:ext uri="{FF2B5EF4-FFF2-40B4-BE49-F238E27FC236}">
              <a16:creationId xmlns:a16="http://schemas.microsoft.com/office/drawing/2014/main" id="{23F48A66-435E-4908-A4B6-48C2CD03DAD4}"/>
            </a:ext>
          </a:extLst>
        </xdr:cNvPr>
        <xdr:cNvSpPr/>
      </xdr:nvSpPr>
      <xdr:spPr>
        <a:xfrm>
          <a:off x="22110700" y="69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163926</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28E17B4E-E6CA-4042-9C55-236602E972CC}"/>
            </a:ext>
          </a:extLst>
        </xdr:cNvPr>
        <xdr:cNvSpPr txBox="1"/>
      </xdr:nvSpPr>
      <xdr:spPr>
        <a:xfrm>
          <a:off x="22199600" y="685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135396</xdr:rowOff>
    </xdr:from>
    <xdr:to>
      <xdr:col>112</xdr:col>
      <xdr:colOff>38100</xdr:colOff>
      <xdr:row>41</xdr:row>
      <xdr:rowOff>65546</xdr:rowOff>
    </xdr:to>
    <xdr:sp macro="" textlink="">
      <xdr:nvSpPr>
        <xdr:cNvPr id="495" name="楕円 494">
          <a:extLst>
            <a:ext uri="{FF2B5EF4-FFF2-40B4-BE49-F238E27FC236}">
              <a16:creationId xmlns:a16="http://schemas.microsoft.com/office/drawing/2014/main" id="{56590E0C-2CD5-4CFD-80ED-8F1D48045E42}"/>
            </a:ext>
          </a:extLst>
        </xdr:cNvPr>
        <xdr:cNvSpPr/>
      </xdr:nvSpPr>
      <xdr:spPr>
        <a:xfrm>
          <a:off x="21272500" y="69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14746</xdr:rowOff>
    </xdr:from>
    <xdr:to>
      <xdr:col>116</xdr:col>
      <xdr:colOff>63500</xdr:colOff>
      <xdr:row>41</xdr:row>
      <xdr:rowOff>20399</xdr:rowOff>
    </xdr:to>
    <xdr:cxnSp macro="">
      <xdr:nvCxnSpPr>
        <xdr:cNvPr id="496" name="直線コネクタ 495">
          <a:extLst>
            <a:ext uri="{FF2B5EF4-FFF2-40B4-BE49-F238E27FC236}">
              <a16:creationId xmlns:a16="http://schemas.microsoft.com/office/drawing/2014/main" id="{0F52958A-E903-4969-B538-E6B8262C6D15}"/>
            </a:ext>
          </a:extLst>
        </xdr:cNvPr>
        <xdr:cNvCxnSpPr/>
      </xdr:nvCxnSpPr>
      <xdr:spPr>
        <a:xfrm>
          <a:off x="21323300" y="7044196"/>
          <a:ext cx="838200" cy="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138533</xdr:rowOff>
    </xdr:from>
    <xdr:to>
      <xdr:col>107</xdr:col>
      <xdr:colOff>101600</xdr:colOff>
      <xdr:row>41</xdr:row>
      <xdr:rowOff>68683</xdr:rowOff>
    </xdr:to>
    <xdr:sp macro="" textlink="">
      <xdr:nvSpPr>
        <xdr:cNvPr id="497" name="楕円 496">
          <a:extLst>
            <a:ext uri="{FF2B5EF4-FFF2-40B4-BE49-F238E27FC236}">
              <a16:creationId xmlns:a16="http://schemas.microsoft.com/office/drawing/2014/main" id="{AC3CF43C-9C66-4B69-98A0-FCB36F12E058}"/>
            </a:ext>
          </a:extLst>
        </xdr:cNvPr>
        <xdr:cNvSpPr/>
      </xdr:nvSpPr>
      <xdr:spPr>
        <a:xfrm>
          <a:off x="20383500" y="69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14746</xdr:rowOff>
    </xdr:from>
    <xdr:to>
      <xdr:col>111</xdr:col>
      <xdr:colOff>177800</xdr:colOff>
      <xdr:row>41</xdr:row>
      <xdr:rowOff>17883</xdr:rowOff>
    </xdr:to>
    <xdr:cxnSp macro="">
      <xdr:nvCxnSpPr>
        <xdr:cNvPr id="498" name="直線コネクタ 497">
          <a:extLst>
            <a:ext uri="{FF2B5EF4-FFF2-40B4-BE49-F238E27FC236}">
              <a16:creationId xmlns:a16="http://schemas.microsoft.com/office/drawing/2014/main" id="{B9327E7A-F0B5-47C3-83D1-CDFA0E31793E}"/>
            </a:ext>
          </a:extLst>
        </xdr:cNvPr>
        <xdr:cNvCxnSpPr/>
      </xdr:nvCxnSpPr>
      <xdr:spPr>
        <a:xfrm flipV="1">
          <a:off x="20434300" y="7044196"/>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141057</xdr:rowOff>
    </xdr:from>
    <xdr:to>
      <xdr:col>102</xdr:col>
      <xdr:colOff>165100</xdr:colOff>
      <xdr:row>41</xdr:row>
      <xdr:rowOff>71207</xdr:rowOff>
    </xdr:to>
    <xdr:sp macro="" textlink="">
      <xdr:nvSpPr>
        <xdr:cNvPr id="499" name="楕円 498">
          <a:extLst>
            <a:ext uri="{FF2B5EF4-FFF2-40B4-BE49-F238E27FC236}">
              <a16:creationId xmlns:a16="http://schemas.microsoft.com/office/drawing/2014/main" id="{20787BE6-3F85-4F8A-9DF5-5EBAC8F1124C}"/>
            </a:ext>
          </a:extLst>
        </xdr:cNvPr>
        <xdr:cNvSpPr/>
      </xdr:nvSpPr>
      <xdr:spPr>
        <a:xfrm>
          <a:off x="19494500" y="699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17883</xdr:rowOff>
    </xdr:from>
    <xdr:to>
      <xdr:col>107</xdr:col>
      <xdr:colOff>50800</xdr:colOff>
      <xdr:row>41</xdr:row>
      <xdr:rowOff>20407</xdr:rowOff>
    </xdr:to>
    <xdr:cxnSp macro="">
      <xdr:nvCxnSpPr>
        <xdr:cNvPr id="500" name="直線コネクタ 499">
          <a:extLst>
            <a:ext uri="{FF2B5EF4-FFF2-40B4-BE49-F238E27FC236}">
              <a16:creationId xmlns:a16="http://schemas.microsoft.com/office/drawing/2014/main" id="{B7331B3C-1B55-48D9-844A-EEFBDF1D055A}"/>
            </a:ext>
          </a:extLst>
        </xdr:cNvPr>
        <xdr:cNvCxnSpPr/>
      </xdr:nvCxnSpPr>
      <xdr:spPr>
        <a:xfrm flipV="1">
          <a:off x="19545300" y="7047333"/>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145564</xdr:rowOff>
    </xdr:from>
    <xdr:to>
      <xdr:col>98</xdr:col>
      <xdr:colOff>38100</xdr:colOff>
      <xdr:row>41</xdr:row>
      <xdr:rowOff>75714</xdr:rowOff>
    </xdr:to>
    <xdr:sp macro="" textlink="">
      <xdr:nvSpPr>
        <xdr:cNvPr id="501" name="楕円 500">
          <a:extLst>
            <a:ext uri="{FF2B5EF4-FFF2-40B4-BE49-F238E27FC236}">
              <a16:creationId xmlns:a16="http://schemas.microsoft.com/office/drawing/2014/main" id="{042E61AD-E834-4144-A98D-3082683E624E}"/>
            </a:ext>
          </a:extLst>
        </xdr:cNvPr>
        <xdr:cNvSpPr/>
      </xdr:nvSpPr>
      <xdr:spPr>
        <a:xfrm>
          <a:off x="18605500" y="70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20407</xdr:rowOff>
    </xdr:from>
    <xdr:to>
      <xdr:col>102</xdr:col>
      <xdr:colOff>114300</xdr:colOff>
      <xdr:row>41</xdr:row>
      <xdr:rowOff>24914</xdr:rowOff>
    </xdr:to>
    <xdr:cxnSp macro="">
      <xdr:nvCxnSpPr>
        <xdr:cNvPr id="502" name="直線コネクタ 501">
          <a:extLst>
            <a:ext uri="{FF2B5EF4-FFF2-40B4-BE49-F238E27FC236}">
              <a16:creationId xmlns:a16="http://schemas.microsoft.com/office/drawing/2014/main" id="{40EE9F5C-3074-4E6E-AE30-FB68A87A182B}"/>
            </a:ext>
          </a:extLst>
        </xdr:cNvPr>
        <xdr:cNvCxnSpPr/>
      </xdr:nvCxnSpPr>
      <xdr:spPr>
        <a:xfrm flipV="1">
          <a:off x="18656300" y="704985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144035</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503DA7EA-1C72-48F8-9D88-419382DB2236}"/>
            </a:ext>
          </a:extLst>
        </xdr:cNvPr>
        <xdr:cNvSpPr txBox="1"/>
      </xdr:nvSpPr>
      <xdr:spPr>
        <a:xfrm>
          <a:off x="21011095" y="717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141746</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5FF47F03-3B3D-4402-8313-79381C9098E7}"/>
            </a:ext>
          </a:extLst>
        </xdr:cNvPr>
        <xdr:cNvSpPr txBox="1"/>
      </xdr:nvSpPr>
      <xdr:spPr>
        <a:xfrm>
          <a:off x="20134795" y="717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154730</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FA180197-E57E-4B19-988C-C3C5B022D8BF}"/>
            </a:ext>
          </a:extLst>
        </xdr:cNvPr>
        <xdr:cNvSpPr txBox="1"/>
      </xdr:nvSpPr>
      <xdr:spPr>
        <a:xfrm>
          <a:off x="19245795" y="71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160166</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996D5C61-4074-4967-BFE7-D282ADA1E468}"/>
            </a:ext>
          </a:extLst>
        </xdr:cNvPr>
        <xdr:cNvSpPr txBox="1"/>
      </xdr:nvSpPr>
      <xdr:spPr>
        <a:xfrm>
          <a:off x="18356795" y="718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82073</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3E79293A-516E-4E5D-A57E-AF62B32ECD68}"/>
            </a:ext>
          </a:extLst>
        </xdr:cNvPr>
        <xdr:cNvSpPr txBox="1"/>
      </xdr:nvSpPr>
      <xdr:spPr>
        <a:xfrm>
          <a:off x="21011095" y="676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85210</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C7C5829B-AB55-4AF7-8388-176D98A1313D}"/>
            </a:ext>
          </a:extLst>
        </xdr:cNvPr>
        <xdr:cNvSpPr txBox="1"/>
      </xdr:nvSpPr>
      <xdr:spPr>
        <a:xfrm>
          <a:off x="20134795" y="67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87734</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B12BD801-8F16-428F-83CF-A98DF84B94B1}"/>
            </a:ext>
          </a:extLst>
        </xdr:cNvPr>
        <xdr:cNvSpPr txBox="1"/>
      </xdr:nvSpPr>
      <xdr:spPr>
        <a:xfrm>
          <a:off x="19245795" y="677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92241</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3473F93F-247F-451B-9ED6-CC32C1F54AD0}"/>
            </a:ext>
          </a:extLst>
        </xdr:cNvPr>
        <xdr:cNvSpPr txBox="1"/>
      </xdr:nvSpPr>
      <xdr:spPr>
        <a:xfrm>
          <a:off x="18356795" y="677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DC3E462-036A-48DF-8F71-3C1C0D757C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83966345-05A4-4EB1-A007-64CA2E274C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52C2E84-3EA6-4CB5-BDD6-B113212BC4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69CBFEE1-2542-4968-8E00-BC770CE7B4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C101E92-73C1-4644-8B16-176F55061A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4E5C49BE-0DE7-4E65-9534-C094E6404A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DB7A9679-8D4E-41F6-B077-B62D594655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6A7C593-68FA-4EA1-B75F-6C28ACA009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58909703-89AC-4B2C-88A5-5EE2E7A5E1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F117AE91-B91F-470B-B7DD-8CC3A6AC38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2902848-4D43-4720-87F7-374349E026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DB4848F0-E726-443F-8923-72DA6C02D4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16207780-492C-4C22-B525-B28E9085675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8D3BD87B-E65E-455F-8372-7429A56936A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4210B1D3-0511-4FA6-ACE2-7591FE2435D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6E5A27E0-3A90-4333-A099-353CB5BBA96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1F8493D7-4AD3-4D5C-9A20-8C8FF1D9BF4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9B17BB1-3B99-4BC0-A206-B1D73053825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C9AB2B36-E29E-4CC2-9E9C-FCF86A2AD60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2C08E98B-A837-4F01-89B4-22BE53FB4D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B36EE8D8-C867-4411-AC47-5631BCCF4F9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4E796458-BC7A-4A65-B642-B3DFBD05764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2142C2CE-D5A1-4B38-A680-FEF717D7352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65D9F82-AC12-4F51-B3D3-3969C03B01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C569444E-3AE0-43D1-B869-84EC2B1A69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536" name="直線コネクタ 535">
          <a:extLst>
            <a:ext uri="{FF2B5EF4-FFF2-40B4-BE49-F238E27FC236}">
              <a16:creationId xmlns:a16="http://schemas.microsoft.com/office/drawing/2014/main" id="{71801D9E-76BB-4D72-92CD-21EDD0F0EEFD}"/>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7E856433-58E7-4ECB-B934-F18AE195397D}"/>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38" name="直線コネクタ 537">
          <a:extLst>
            <a:ext uri="{FF2B5EF4-FFF2-40B4-BE49-F238E27FC236}">
              <a16:creationId xmlns:a16="http://schemas.microsoft.com/office/drawing/2014/main" id="{903AF5F5-4869-40AB-A517-D66774F5E3A6}"/>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1B73AFCD-3EA8-4C2D-AF7F-A035235333E5}"/>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40" name="直線コネクタ 539">
          <a:extLst>
            <a:ext uri="{FF2B5EF4-FFF2-40B4-BE49-F238E27FC236}">
              <a16:creationId xmlns:a16="http://schemas.microsoft.com/office/drawing/2014/main" id="{91297F57-9B28-499A-8395-822AA1742CA1}"/>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8F131E9C-5ECE-4A42-A970-B09B5970C624}"/>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6965E795-4175-436C-8A5F-FAFD6FB6E23E}"/>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43" name="フローチャート: 判断 542">
          <a:extLst>
            <a:ext uri="{FF2B5EF4-FFF2-40B4-BE49-F238E27FC236}">
              <a16:creationId xmlns:a16="http://schemas.microsoft.com/office/drawing/2014/main" id="{28E1AF42-0A4B-4CE2-9B41-44CF6DB2F2DC}"/>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4" name="フローチャート: 判断 543">
          <a:extLst>
            <a:ext uri="{FF2B5EF4-FFF2-40B4-BE49-F238E27FC236}">
              <a16:creationId xmlns:a16="http://schemas.microsoft.com/office/drawing/2014/main" id="{6BB72D4F-E1CA-499B-92D9-0E23C981B4C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45" name="フローチャート: 判断 544">
          <a:extLst>
            <a:ext uri="{FF2B5EF4-FFF2-40B4-BE49-F238E27FC236}">
              <a16:creationId xmlns:a16="http://schemas.microsoft.com/office/drawing/2014/main" id="{E052D851-E3FD-46E7-8A8A-093BA0E62C1E}"/>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46" name="フローチャート: 判断 545">
          <a:extLst>
            <a:ext uri="{FF2B5EF4-FFF2-40B4-BE49-F238E27FC236}">
              <a16:creationId xmlns:a16="http://schemas.microsoft.com/office/drawing/2014/main" id="{7B852C44-6426-4F3D-AB88-7B814B63344C}"/>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7EF98C7-DE0A-4D1E-BF02-E05765EE19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0F8372C-593D-46BB-A8EB-E5A32B03B7F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7A863D8-C455-4EAD-84AD-F7707EA485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74FA663-FBA8-4EBE-8E22-671EF975EC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01D6A4B-6884-49C0-9839-44F61AED8E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52" name="楕円 551">
          <a:extLst>
            <a:ext uri="{FF2B5EF4-FFF2-40B4-BE49-F238E27FC236}">
              <a16:creationId xmlns:a16="http://schemas.microsoft.com/office/drawing/2014/main" id="{40101A0F-A71F-494C-AF75-E73374678150}"/>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7F67EEFE-82F4-4F88-BCB9-50704D84D580}"/>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125549</xdr:rowOff>
    </xdr:from>
    <xdr:to>
      <xdr:col>81</xdr:col>
      <xdr:colOff>101600</xdr:colOff>
      <xdr:row>63</xdr:row>
      <xdr:rowOff>55699</xdr:rowOff>
    </xdr:to>
    <xdr:sp macro="" textlink="">
      <xdr:nvSpPr>
        <xdr:cNvPr id="554" name="楕円 553">
          <a:extLst>
            <a:ext uri="{FF2B5EF4-FFF2-40B4-BE49-F238E27FC236}">
              <a16:creationId xmlns:a16="http://schemas.microsoft.com/office/drawing/2014/main" id="{9D34B0F4-1DF8-41AB-AB10-2BB5BE58CF3D}"/>
            </a:ext>
          </a:extLst>
        </xdr:cNvPr>
        <xdr:cNvSpPr/>
      </xdr:nvSpPr>
      <xdr:spPr>
        <a:xfrm>
          <a:off x="15430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63</xdr:row>
      <xdr:rowOff>4899</xdr:rowOff>
    </xdr:to>
    <xdr:cxnSp macro="">
      <xdr:nvCxnSpPr>
        <xdr:cNvPr id="555" name="直線コネクタ 554">
          <a:extLst>
            <a:ext uri="{FF2B5EF4-FFF2-40B4-BE49-F238E27FC236}">
              <a16:creationId xmlns:a16="http://schemas.microsoft.com/office/drawing/2014/main" id="{D94D750F-FE72-4B30-A141-22509777CB4A}"/>
            </a:ext>
          </a:extLst>
        </xdr:cNvPr>
        <xdr:cNvCxnSpPr/>
      </xdr:nvCxnSpPr>
      <xdr:spPr>
        <a:xfrm flipV="1">
          <a:off x="15481300" y="1064296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556" name="楕円 555">
          <a:extLst>
            <a:ext uri="{FF2B5EF4-FFF2-40B4-BE49-F238E27FC236}">
              <a16:creationId xmlns:a16="http://schemas.microsoft.com/office/drawing/2014/main" id="{FD3747DC-6C17-453A-B17C-43920DDC1D54}"/>
            </a:ext>
          </a:extLst>
        </xdr:cNvPr>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104503</xdr:rowOff>
    </xdr:from>
    <xdr:to>
      <xdr:col>81</xdr:col>
      <xdr:colOff>50800</xdr:colOff>
      <xdr:row>63</xdr:row>
      <xdr:rowOff>4899</xdr:rowOff>
    </xdr:to>
    <xdr:cxnSp macro="">
      <xdr:nvCxnSpPr>
        <xdr:cNvPr id="557" name="直線コネクタ 556">
          <a:extLst>
            <a:ext uri="{FF2B5EF4-FFF2-40B4-BE49-F238E27FC236}">
              <a16:creationId xmlns:a16="http://schemas.microsoft.com/office/drawing/2014/main" id="{A7DB1650-6034-4B1B-89E8-888256A8CCBC}"/>
            </a:ext>
          </a:extLst>
        </xdr:cNvPr>
        <xdr:cNvCxnSpPr/>
      </xdr:nvCxnSpPr>
      <xdr:spPr>
        <a:xfrm>
          <a:off x="14592300" y="10562953"/>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14515</xdr:rowOff>
    </xdr:from>
    <xdr:to>
      <xdr:col>72</xdr:col>
      <xdr:colOff>38100</xdr:colOff>
      <xdr:row>61</xdr:row>
      <xdr:rowOff>116115</xdr:rowOff>
    </xdr:to>
    <xdr:sp macro="" textlink="">
      <xdr:nvSpPr>
        <xdr:cNvPr id="558" name="楕円 557">
          <a:extLst>
            <a:ext uri="{FF2B5EF4-FFF2-40B4-BE49-F238E27FC236}">
              <a16:creationId xmlns:a16="http://schemas.microsoft.com/office/drawing/2014/main" id="{2B6F487D-B811-40F9-8598-9C5A69BFA698}"/>
            </a:ext>
          </a:extLst>
        </xdr:cNvPr>
        <xdr:cNvSpPr/>
      </xdr:nvSpPr>
      <xdr:spPr>
        <a:xfrm>
          <a:off x="1365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65315</xdr:rowOff>
    </xdr:from>
    <xdr:to>
      <xdr:col>76</xdr:col>
      <xdr:colOff>114300</xdr:colOff>
      <xdr:row>61</xdr:row>
      <xdr:rowOff>104503</xdr:rowOff>
    </xdr:to>
    <xdr:cxnSp macro="">
      <xdr:nvCxnSpPr>
        <xdr:cNvPr id="559" name="直線コネクタ 558">
          <a:extLst>
            <a:ext uri="{FF2B5EF4-FFF2-40B4-BE49-F238E27FC236}">
              <a16:creationId xmlns:a16="http://schemas.microsoft.com/office/drawing/2014/main" id="{6A80E342-2687-498E-B45B-5E9BC62A52FE}"/>
            </a:ext>
          </a:extLst>
        </xdr:cNvPr>
        <xdr:cNvCxnSpPr/>
      </xdr:nvCxnSpPr>
      <xdr:spPr>
        <a:xfrm>
          <a:off x="13703300" y="105237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146776</xdr:rowOff>
    </xdr:from>
    <xdr:to>
      <xdr:col>67</xdr:col>
      <xdr:colOff>101600</xdr:colOff>
      <xdr:row>61</xdr:row>
      <xdr:rowOff>76926</xdr:rowOff>
    </xdr:to>
    <xdr:sp macro="" textlink="">
      <xdr:nvSpPr>
        <xdr:cNvPr id="560" name="楕円 559">
          <a:extLst>
            <a:ext uri="{FF2B5EF4-FFF2-40B4-BE49-F238E27FC236}">
              <a16:creationId xmlns:a16="http://schemas.microsoft.com/office/drawing/2014/main" id="{5280CEAA-119F-49DE-982F-FF3102682992}"/>
            </a:ext>
          </a:extLst>
        </xdr:cNvPr>
        <xdr:cNvSpPr/>
      </xdr:nvSpPr>
      <xdr:spPr>
        <a:xfrm>
          <a:off x="1276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65315</xdr:rowOff>
    </xdr:to>
    <xdr:cxnSp macro="">
      <xdr:nvCxnSpPr>
        <xdr:cNvPr id="561" name="直線コネクタ 560">
          <a:extLst>
            <a:ext uri="{FF2B5EF4-FFF2-40B4-BE49-F238E27FC236}">
              <a16:creationId xmlns:a16="http://schemas.microsoft.com/office/drawing/2014/main" id="{CA3D7884-350E-446D-BAEF-96326FFD33D1}"/>
            </a:ext>
          </a:extLst>
        </xdr:cNvPr>
        <xdr:cNvCxnSpPr/>
      </xdr:nvCxnSpPr>
      <xdr:spPr>
        <a:xfrm>
          <a:off x="12814300" y="104845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AF5CADA6-3B9D-4B52-AC3E-73BE37FC3AEF}"/>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12CE44BF-DA12-458E-926A-D2D87A5DB3FC}"/>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21013670-0EF5-430E-942B-60C15291DFF7}"/>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F1BB5E7-206B-4ABF-81D5-BF19873245F2}"/>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46826</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22B600A5-1209-4AA1-9F15-72B51A28F73A}"/>
            </a:ext>
          </a:extLst>
        </xdr:cNvPr>
        <xdr:cNvSpPr txBox="1"/>
      </xdr:nvSpPr>
      <xdr:spPr>
        <a:xfrm>
          <a:off x="15266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D0909029-B2A3-41CD-B10D-0CF93AF187EC}"/>
            </a:ext>
          </a:extLst>
        </xdr:cNvPr>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107242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7468904E-061F-4A7F-8CD1-6C4ED9DDF57B}"/>
            </a:ext>
          </a:extLst>
        </xdr:cNvPr>
        <xdr:cNvSpPr txBox="1"/>
      </xdr:nvSpPr>
      <xdr:spPr>
        <a:xfrm>
          <a:off x="13500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68053</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1767391D-E255-4B7A-8C9D-0D83519E824B}"/>
            </a:ext>
          </a:extLst>
        </xdr:cNvPr>
        <xdr:cNvSpPr txBox="1"/>
      </xdr:nvSpPr>
      <xdr:spPr>
        <a:xfrm>
          <a:off x="12611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982A9B01-2318-44B0-AFB8-03D27EFEE4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1E78D3B-9A7C-43EB-83E5-6EC6FB67B4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21ECE9D-7215-42BC-86BF-3BCD2DFB4DE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44303460-8A32-4EEE-B95F-9D36ECECD6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37C5751D-9851-4C80-9160-84A9AE7F0D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26ED7C8-238C-49D2-B4E1-A7B678E8AE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60B48377-2FBB-4759-84F7-21941456F0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8592C03-C65C-4911-9DDA-12CB4519BE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F82D366-D54E-4792-9898-8EA97DEC21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327D32D-9AD2-4679-B527-547081576E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DF7EFC8D-2444-41A4-9F93-A87FE15B7C4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D9FC6673-8933-4F18-815D-737C97100D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E506A1F1-DC8A-4AB2-B452-A2312CB5021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99087F9F-3746-4849-81C0-200E8F3B6A3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12A3F82E-5BE9-4ABA-870C-B179C10306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D325A352-D03C-4607-8D4A-4AF665B75BA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D0E8242C-437F-4725-BD16-671D0C48E90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8989A8CB-427C-46B5-971B-AD2E89A05E9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32D3441-76AD-44EE-AFEA-A56C7A8D18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F6C51767-ED25-4337-A065-11640A9B65F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FB7834DE-F517-4447-833D-1B6EE30844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91" name="直線コネクタ 590">
          <a:extLst>
            <a:ext uri="{FF2B5EF4-FFF2-40B4-BE49-F238E27FC236}">
              <a16:creationId xmlns:a16="http://schemas.microsoft.com/office/drawing/2014/main" id="{7B779DCF-6DF2-4249-AD29-682704FDA2DA}"/>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9BBD0072-54EF-42F9-A1AE-640AD912C3C3}"/>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93" name="直線コネクタ 592">
          <a:extLst>
            <a:ext uri="{FF2B5EF4-FFF2-40B4-BE49-F238E27FC236}">
              <a16:creationId xmlns:a16="http://schemas.microsoft.com/office/drawing/2014/main" id="{A2565E9D-7CD2-4214-B8C6-67C721F03B3A}"/>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A5197437-50D2-4238-8899-79D0ACF239AA}"/>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95" name="直線コネクタ 594">
          <a:extLst>
            <a:ext uri="{FF2B5EF4-FFF2-40B4-BE49-F238E27FC236}">
              <a16:creationId xmlns:a16="http://schemas.microsoft.com/office/drawing/2014/main" id="{9AA6F3C1-8B81-4E7F-A1A7-761EF9BFA4EA}"/>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19FB7A71-A076-4B65-8B1E-894EA5BC160A}"/>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97" name="フローチャート: 判断 596">
          <a:extLst>
            <a:ext uri="{FF2B5EF4-FFF2-40B4-BE49-F238E27FC236}">
              <a16:creationId xmlns:a16="http://schemas.microsoft.com/office/drawing/2014/main" id="{3A8C244A-4DAA-42D6-9B5C-3F0FFECCB841}"/>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39725</xdr:rowOff>
    </xdr:from>
    <xdr:to>
      <xdr:col>112</xdr:col>
      <xdr:colOff>38100</xdr:colOff>
      <xdr:row>63</xdr:row>
      <xdr:rowOff>141325</xdr:rowOff>
    </xdr:to>
    <xdr:sp macro="" textlink="">
      <xdr:nvSpPr>
        <xdr:cNvPr id="598" name="フローチャート: 判断 597">
          <a:extLst>
            <a:ext uri="{FF2B5EF4-FFF2-40B4-BE49-F238E27FC236}">
              <a16:creationId xmlns:a16="http://schemas.microsoft.com/office/drawing/2014/main" id="{88D1BF69-67CB-4B90-AC56-7661A986D6AE}"/>
            </a:ext>
          </a:extLst>
        </xdr:cNvPr>
        <xdr:cNvSpPr/>
      </xdr:nvSpPr>
      <xdr:spPr>
        <a:xfrm>
          <a:off x="21272500" y="1084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34696</xdr:rowOff>
    </xdr:from>
    <xdr:to>
      <xdr:col>107</xdr:col>
      <xdr:colOff>101600</xdr:colOff>
      <xdr:row>63</xdr:row>
      <xdr:rowOff>136296</xdr:rowOff>
    </xdr:to>
    <xdr:sp macro="" textlink="">
      <xdr:nvSpPr>
        <xdr:cNvPr id="599" name="フローチャート: 判断 598">
          <a:extLst>
            <a:ext uri="{FF2B5EF4-FFF2-40B4-BE49-F238E27FC236}">
              <a16:creationId xmlns:a16="http://schemas.microsoft.com/office/drawing/2014/main" id="{116DDF10-60ED-47EC-808C-969FFA77CE85}"/>
            </a:ext>
          </a:extLst>
        </xdr:cNvPr>
        <xdr:cNvSpPr/>
      </xdr:nvSpPr>
      <xdr:spPr>
        <a:xfrm>
          <a:off x="20383500" y="108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32868</xdr:rowOff>
    </xdr:from>
    <xdr:to>
      <xdr:col>102</xdr:col>
      <xdr:colOff>165100</xdr:colOff>
      <xdr:row>63</xdr:row>
      <xdr:rowOff>134468</xdr:rowOff>
    </xdr:to>
    <xdr:sp macro="" textlink="">
      <xdr:nvSpPr>
        <xdr:cNvPr id="600" name="フローチャート: 判断 599">
          <a:extLst>
            <a:ext uri="{FF2B5EF4-FFF2-40B4-BE49-F238E27FC236}">
              <a16:creationId xmlns:a16="http://schemas.microsoft.com/office/drawing/2014/main" id="{5BB090AF-4650-4FF5-A522-291AE4F58FB0}"/>
            </a:ext>
          </a:extLst>
        </xdr:cNvPr>
        <xdr:cNvSpPr/>
      </xdr:nvSpPr>
      <xdr:spPr>
        <a:xfrm>
          <a:off x="19494500" y="1083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33325</xdr:rowOff>
    </xdr:from>
    <xdr:to>
      <xdr:col>98</xdr:col>
      <xdr:colOff>38100</xdr:colOff>
      <xdr:row>63</xdr:row>
      <xdr:rowOff>134925</xdr:rowOff>
    </xdr:to>
    <xdr:sp macro="" textlink="">
      <xdr:nvSpPr>
        <xdr:cNvPr id="601" name="フローチャート: 判断 600">
          <a:extLst>
            <a:ext uri="{FF2B5EF4-FFF2-40B4-BE49-F238E27FC236}">
              <a16:creationId xmlns:a16="http://schemas.microsoft.com/office/drawing/2014/main" id="{FB4EFB68-BDD4-47C6-9B7C-45B78D225AA5}"/>
            </a:ext>
          </a:extLst>
        </xdr:cNvPr>
        <xdr:cNvSpPr/>
      </xdr:nvSpPr>
      <xdr:spPr>
        <a:xfrm>
          <a:off x="18605500" y="108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F06EC2D-F18A-42BE-95B2-9B2E26D1C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6A8F1FD-0160-4238-8663-E471270AB4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2262205-A73E-49FB-9B01-BC97A51068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B6B49BF-3A36-4101-9E77-C714067872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902A537-8A3F-4DAB-88D2-2A262E3EED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109677</xdr:rowOff>
    </xdr:from>
    <xdr:to>
      <xdr:col>116</xdr:col>
      <xdr:colOff>114300</xdr:colOff>
      <xdr:row>63</xdr:row>
      <xdr:rowOff>39827</xdr:rowOff>
    </xdr:to>
    <xdr:sp macro="" textlink="">
      <xdr:nvSpPr>
        <xdr:cNvPr id="607" name="楕円 606">
          <a:extLst>
            <a:ext uri="{FF2B5EF4-FFF2-40B4-BE49-F238E27FC236}">
              <a16:creationId xmlns:a16="http://schemas.microsoft.com/office/drawing/2014/main" id="{C2589F59-A54D-435E-B645-3B2E748E1C38}"/>
            </a:ext>
          </a:extLst>
        </xdr:cNvPr>
        <xdr:cNvSpPr/>
      </xdr:nvSpPr>
      <xdr:spPr>
        <a:xfrm>
          <a:off x="221107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132554</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CBFE7B-F505-4180-A86A-565C439D5736}"/>
            </a:ext>
          </a:extLst>
        </xdr:cNvPr>
        <xdr:cNvSpPr txBox="1"/>
      </xdr:nvSpPr>
      <xdr:spPr>
        <a:xfrm>
          <a:off x="22199600"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115164</xdr:rowOff>
    </xdr:from>
    <xdr:to>
      <xdr:col>112</xdr:col>
      <xdr:colOff>38100</xdr:colOff>
      <xdr:row>63</xdr:row>
      <xdr:rowOff>45314</xdr:rowOff>
    </xdr:to>
    <xdr:sp macro="" textlink="">
      <xdr:nvSpPr>
        <xdr:cNvPr id="609" name="楕円 608">
          <a:extLst>
            <a:ext uri="{FF2B5EF4-FFF2-40B4-BE49-F238E27FC236}">
              <a16:creationId xmlns:a16="http://schemas.microsoft.com/office/drawing/2014/main" id="{FA7F4C41-880A-4C2D-89CB-620B5D70CFBA}"/>
            </a:ext>
          </a:extLst>
        </xdr:cNvPr>
        <xdr:cNvSpPr/>
      </xdr:nvSpPr>
      <xdr:spPr>
        <a:xfrm>
          <a:off x="212725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160477</xdr:rowOff>
    </xdr:from>
    <xdr:to>
      <xdr:col>116</xdr:col>
      <xdr:colOff>63500</xdr:colOff>
      <xdr:row>62</xdr:row>
      <xdr:rowOff>165964</xdr:rowOff>
    </xdr:to>
    <xdr:cxnSp macro="">
      <xdr:nvCxnSpPr>
        <xdr:cNvPr id="610" name="直線コネクタ 609">
          <a:extLst>
            <a:ext uri="{FF2B5EF4-FFF2-40B4-BE49-F238E27FC236}">
              <a16:creationId xmlns:a16="http://schemas.microsoft.com/office/drawing/2014/main" id="{2B3E7B97-1571-4AFB-A3DD-5B5E4CBF5FCC}"/>
            </a:ext>
          </a:extLst>
        </xdr:cNvPr>
        <xdr:cNvCxnSpPr/>
      </xdr:nvCxnSpPr>
      <xdr:spPr>
        <a:xfrm flipV="1">
          <a:off x="21323300" y="1079037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117907</xdr:rowOff>
    </xdr:from>
    <xdr:to>
      <xdr:col>107</xdr:col>
      <xdr:colOff>101600</xdr:colOff>
      <xdr:row>63</xdr:row>
      <xdr:rowOff>48057</xdr:rowOff>
    </xdr:to>
    <xdr:sp macro="" textlink="">
      <xdr:nvSpPr>
        <xdr:cNvPr id="611" name="楕円 610">
          <a:extLst>
            <a:ext uri="{FF2B5EF4-FFF2-40B4-BE49-F238E27FC236}">
              <a16:creationId xmlns:a16="http://schemas.microsoft.com/office/drawing/2014/main" id="{0FD6EADB-B0C9-4B0A-A949-8C8AACBABE98}"/>
            </a:ext>
          </a:extLst>
        </xdr:cNvPr>
        <xdr:cNvSpPr/>
      </xdr:nvSpPr>
      <xdr:spPr>
        <a:xfrm>
          <a:off x="20383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165964</xdr:rowOff>
    </xdr:from>
    <xdr:to>
      <xdr:col>111</xdr:col>
      <xdr:colOff>177800</xdr:colOff>
      <xdr:row>62</xdr:row>
      <xdr:rowOff>168707</xdr:rowOff>
    </xdr:to>
    <xdr:cxnSp macro="">
      <xdr:nvCxnSpPr>
        <xdr:cNvPr id="612" name="直線コネクタ 611">
          <a:extLst>
            <a:ext uri="{FF2B5EF4-FFF2-40B4-BE49-F238E27FC236}">
              <a16:creationId xmlns:a16="http://schemas.microsoft.com/office/drawing/2014/main" id="{A7CE19C9-7CCF-4FD8-8EF7-B0985D5C5772}"/>
            </a:ext>
          </a:extLst>
        </xdr:cNvPr>
        <xdr:cNvCxnSpPr/>
      </xdr:nvCxnSpPr>
      <xdr:spPr>
        <a:xfrm flipV="1">
          <a:off x="20434300" y="107958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119735</xdr:rowOff>
    </xdr:from>
    <xdr:to>
      <xdr:col>102</xdr:col>
      <xdr:colOff>165100</xdr:colOff>
      <xdr:row>63</xdr:row>
      <xdr:rowOff>49885</xdr:rowOff>
    </xdr:to>
    <xdr:sp macro="" textlink="">
      <xdr:nvSpPr>
        <xdr:cNvPr id="613" name="楕円 612">
          <a:extLst>
            <a:ext uri="{FF2B5EF4-FFF2-40B4-BE49-F238E27FC236}">
              <a16:creationId xmlns:a16="http://schemas.microsoft.com/office/drawing/2014/main" id="{6F8B7468-47A1-4CB7-8644-A99EEB8B9DF9}"/>
            </a:ext>
          </a:extLst>
        </xdr:cNvPr>
        <xdr:cNvSpPr/>
      </xdr:nvSpPr>
      <xdr:spPr>
        <a:xfrm>
          <a:off x="19494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168707</xdr:rowOff>
    </xdr:from>
    <xdr:to>
      <xdr:col>107</xdr:col>
      <xdr:colOff>50800</xdr:colOff>
      <xdr:row>62</xdr:row>
      <xdr:rowOff>170535</xdr:rowOff>
    </xdr:to>
    <xdr:cxnSp macro="">
      <xdr:nvCxnSpPr>
        <xdr:cNvPr id="614" name="直線コネクタ 613">
          <a:extLst>
            <a:ext uri="{FF2B5EF4-FFF2-40B4-BE49-F238E27FC236}">
              <a16:creationId xmlns:a16="http://schemas.microsoft.com/office/drawing/2014/main" id="{313A3181-D570-4BA5-8E56-05FEE6FD6D7C}"/>
            </a:ext>
          </a:extLst>
        </xdr:cNvPr>
        <xdr:cNvCxnSpPr/>
      </xdr:nvCxnSpPr>
      <xdr:spPr>
        <a:xfrm flipV="1">
          <a:off x="19545300" y="1079860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123851</xdr:rowOff>
    </xdr:from>
    <xdr:to>
      <xdr:col>98</xdr:col>
      <xdr:colOff>38100</xdr:colOff>
      <xdr:row>63</xdr:row>
      <xdr:rowOff>54001</xdr:rowOff>
    </xdr:to>
    <xdr:sp macro="" textlink="">
      <xdr:nvSpPr>
        <xdr:cNvPr id="615" name="楕円 614">
          <a:extLst>
            <a:ext uri="{FF2B5EF4-FFF2-40B4-BE49-F238E27FC236}">
              <a16:creationId xmlns:a16="http://schemas.microsoft.com/office/drawing/2014/main" id="{4FCF86A1-A7EE-4DE2-BE14-BB6B10E5E938}"/>
            </a:ext>
          </a:extLst>
        </xdr:cNvPr>
        <xdr:cNvSpPr/>
      </xdr:nvSpPr>
      <xdr:spPr>
        <a:xfrm>
          <a:off x="18605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170535</xdr:rowOff>
    </xdr:from>
    <xdr:to>
      <xdr:col>102</xdr:col>
      <xdr:colOff>114300</xdr:colOff>
      <xdr:row>63</xdr:row>
      <xdr:rowOff>3201</xdr:rowOff>
    </xdr:to>
    <xdr:cxnSp macro="">
      <xdr:nvCxnSpPr>
        <xdr:cNvPr id="616" name="直線コネクタ 615">
          <a:extLst>
            <a:ext uri="{FF2B5EF4-FFF2-40B4-BE49-F238E27FC236}">
              <a16:creationId xmlns:a16="http://schemas.microsoft.com/office/drawing/2014/main" id="{00EEEF1D-9363-43E3-95BF-1D29E899B180}"/>
            </a:ext>
          </a:extLst>
        </xdr:cNvPr>
        <xdr:cNvCxnSpPr/>
      </xdr:nvCxnSpPr>
      <xdr:spPr>
        <a:xfrm flipV="1">
          <a:off x="18656300" y="10800435"/>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132452</xdr:rowOff>
    </xdr:from>
    <xdr:ext cx="469744" cy="259045"/>
    <xdr:sp macro="" textlink="">
      <xdr:nvSpPr>
        <xdr:cNvPr id="617" name="n_1aveValue【保健センター・保健所】&#10;一人当たり面積">
          <a:extLst>
            <a:ext uri="{FF2B5EF4-FFF2-40B4-BE49-F238E27FC236}">
              <a16:creationId xmlns:a16="http://schemas.microsoft.com/office/drawing/2014/main" id="{955E5D75-77C0-4ABD-9E54-B072129DFBFC}"/>
            </a:ext>
          </a:extLst>
        </xdr:cNvPr>
        <xdr:cNvSpPr txBox="1"/>
      </xdr:nvSpPr>
      <xdr:spPr>
        <a:xfrm>
          <a:off x="21075727" y="1093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127423</xdr:rowOff>
    </xdr:from>
    <xdr:ext cx="469744" cy="259045"/>
    <xdr:sp macro="" textlink="">
      <xdr:nvSpPr>
        <xdr:cNvPr id="618" name="n_2aveValue【保健センター・保健所】&#10;一人当たり面積">
          <a:extLst>
            <a:ext uri="{FF2B5EF4-FFF2-40B4-BE49-F238E27FC236}">
              <a16:creationId xmlns:a16="http://schemas.microsoft.com/office/drawing/2014/main" id="{E610B6AB-8B29-4A9C-994B-31F217108A21}"/>
            </a:ext>
          </a:extLst>
        </xdr:cNvPr>
        <xdr:cNvSpPr txBox="1"/>
      </xdr:nvSpPr>
      <xdr:spPr>
        <a:xfrm>
          <a:off x="20199427" y="1092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125595</xdr:rowOff>
    </xdr:from>
    <xdr:ext cx="469744" cy="259045"/>
    <xdr:sp macro="" textlink="">
      <xdr:nvSpPr>
        <xdr:cNvPr id="619" name="n_3aveValue【保健センター・保健所】&#10;一人当たり面積">
          <a:extLst>
            <a:ext uri="{FF2B5EF4-FFF2-40B4-BE49-F238E27FC236}">
              <a16:creationId xmlns:a16="http://schemas.microsoft.com/office/drawing/2014/main" id="{6A67AA33-04C1-4D73-BE31-A3D5218334C2}"/>
            </a:ext>
          </a:extLst>
        </xdr:cNvPr>
        <xdr:cNvSpPr txBox="1"/>
      </xdr:nvSpPr>
      <xdr:spPr>
        <a:xfrm>
          <a:off x="19310427" y="109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126052</xdr:rowOff>
    </xdr:from>
    <xdr:ext cx="469744" cy="259045"/>
    <xdr:sp macro="" textlink="">
      <xdr:nvSpPr>
        <xdr:cNvPr id="620" name="n_4aveValue【保健センター・保健所】&#10;一人当たり面積">
          <a:extLst>
            <a:ext uri="{FF2B5EF4-FFF2-40B4-BE49-F238E27FC236}">
              <a16:creationId xmlns:a16="http://schemas.microsoft.com/office/drawing/2014/main" id="{C9819D6A-42AB-4349-960C-C48218DBC998}"/>
            </a:ext>
          </a:extLst>
        </xdr:cNvPr>
        <xdr:cNvSpPr txBox="1"/>
      </xdr:nvSpPr>
      <xdr:spPr>
        <a:xfrm>
          <a:off x="18421427" y="109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61841</xdr:rowOff>
    </xdr:from>
    <xdr:ext cx="469744" cy="259045"/>
    <xdr:sp macro="" textlink="">
      <xdr:nvSpPr>
        <xdr:cNvPr id="621" name="n_1mainValue【保健センター・保健所】&#10;一人当たり面積">
          <a:extLst>
            <a:ext uri="{FF2B5EF4-FFF2-40B4-BE49-F238E27FC236}">
              <a16:creationId xmlns:a16="http://schemas.microsoft.com/office/drawing/2014/main" id="{3974E355-348A-4FBF-ADCC-C90D7D30BB21}"/>
            </a:ext>
          </a:extLst>
        </xdr:cNvPr>
        <xdr:cNvSpPr txBox="1"/>
      </xdr:nvSpPr>
      <xdr:spPr>
        <a:xfrm>
          <a:off x="21075727" y="105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64584</xdr:rowOff>
    </xdr:from>
    <xdr:ext cx="469744" cy="259045"/>
    <xdr:sp macro="" textlink="">
      <xdr:nvSpPr>
        <xdr:cNvPr id="622" name="n_2mainValue【保健センター・保健所】&#10;一人当たり面積">
          <a:extLst>
            <a:ext uri="{FF2B5EF4-FFF2-40B4-BE49-F238E27FC236}">
              <a16:creationId xmlns:a16="http://schemas.microsoft.com/office/drawing/2014/main" id="{601BC2BB-FEDD-45D7-A07F-A9026349C073}"/>
            </a:ext>
          </a:extLst>
        </xdr:cNvPr>
        <xdr:cNvSpPr txBox="1"/>
      </xdr:nvSpPr>
      <xdr:spPr>
        <a:xfrm>
          <a:off x="20199427" y="105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66412</xdr:rowOff>
    </xdr:from>
    <xdr:ext cx="469744" cy="259045"/>
    <xdr:sp macro="" textlink="">
      <xdr:nvSpPr>
        <xdr:cNvPr id="623" name="n_3mainValue【保健センター・保健所】&#10;一人当たり面積">
          <a:extLst>
            <a:ext uri="{FF2B5EF4-FFF2-40B4-BE49-F238E27FC236}">
              <a16:creationId xmlns:a16="http://schemas.microsoft.com/office/drawing/2014/main" id="{96F0B1E6-196F-4879-8D7F-39F88AC4BA3D}"/>
            </a:ext>
          </a:extLst>
        </xdr:cNvPr>
        <xdr:cNvSpPr txBox="1"/>
      </xdr:nvSpPr>
      <xdr:spPr>
        <a:xfrm>
          <a:off x="19310427" y="1052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70528</xdr:rowOff>
    </xdr:from>
    <xdr:ext cx="469744" cy="259045"/>
    <xdr:sp macro="" textlink="">
      <xdr:nvSpPr>
        <xdr:cNvPr id="624" name="n_4mainValue【保健センター・保健所】&#10;一人当たり面積">
          <a:extLst>
            <a:ext uri="{FF2B5EF4-FFF2-40B4-BE49-F238E27FC236}">
              <a16:creationId xmlns:a16="http://schemas.microsoft.com/office/drawing/2014/main" id="{5CBDE965-4AD7-4817-BF83-599E5C57ED47}"/>
            </a:ext>
          </a:extLst>
        </xdr:cNvPr>
        <xdr:cNvSpPr txBox="1"/>
      </xdr:nvSpPr>
      <xdr:spPr>
        <a:xfrm>
          <a:off x="18421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D5FB505-0432-4E2D-ACF5-F09C476DEF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A2BC8033-DF28-4639-AEA1-0FC30A8331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236D6A10-5C52-4C75-A64D-519CD9CB7B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90CBBBD-0574-4100-A51C-624B530D07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1A61FBB3-D0D7-45C8-B524-9565A830B5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5B2887E1-3923-45DF-B6E3-8C72B75C0D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2A546A5C-E702-4F9F-A9EA-79F8FE6C510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B48896AA-476B-46F2-BC5D-98C0C728DE6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C9CA920-7A39-496B-B26D-972A16E9BC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16ACF994-BA15-4E04-8B28-9F12895917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ECD62725-1C26-4383-B4B2-1B081B4856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C543A0FC-8146-4D10-A055-335A5088B4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1676ECCB-60CD-4C22-A290-C9E177E6AB6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C4979E15-34E4-49B2-A71F-585FA8BE9B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17D05F6C-4CEF-4CB2-98BE-9AED268BAC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824CF96-8FF1-4D2A-81BC-C576FB310C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D9EAB74A-6427-49C5-81DA-A607E019102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EC630EF9-BE1C-476A-BAB7-5AB4084422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896A0B6-03E5-44D6-9D77-430ECC2346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A675DB8A-DB51-40B8-81BA-8A78D99809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67D17137-747F-473F-A614-61AC9302235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222C6F77-568D-4668-A72B-D128F0AE688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BE49917C-3955-4F94-9035-C8D90957046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4ACE6332-4382-4366-9211-423F8503B1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154605D8-027D-4011-BDA4-0CAE7A5CCC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DF809CEA-629E-47B8-B045-2360F1CC9B98}"/>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ED7E1E2-74FF-4DFE-83AF-EC6595A0B29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C7764755-8C34-4FC3-9F4B-B57288BCC42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DEEA07A1-E047-4A90-AD50-D5EAC890795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4" name="直線コネクタ 653">
          <a:extLst>
            <a:ext uri="{FF2B5EF4-FFF2-40B4-BE49-F238E27FC236}">
              <a16:creationId xmlns:a16="http://schemas.microsoft.com/office/drawing/2014/main" id="{9DDF2A3F-81E1-43E0-91E5-29A88CF8A738}"/>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D2BF4A65-58F4-4E59-BBAE-22DFF73C9A27}"/>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656" name="フローチャート: 判断 655">
          <a:extLst>
            <a:ext uri="{FF2B5EF4-FFF2-40B4-BE49-F238E27FC236}">
              <a16:creationId xmlns:a16="http://schemas.microsoft.com/office/drawing/2014/main" id="{3B1128C3-877E-46BB-B1B4-96ECE314DA1A}"/>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657" name="フローチャート: 判断 656">
          <a:extLst>
            <a:ext uri="{FF2B5EF4-FFF2-40B4-BE49-F238E27FC236}">
              <a16:creationId xmlns:a16="http://schemas.microsoft.com/office/drawing/2014/main" id="{4CBCDC62-D13A-485A-9AE0-44BDA2AB224E}"/>
            </a:ext>
          </a:extLst>
        </xdr:cNvPr>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658" name="フローチャート: 判断 657">
          <a:extLst>
            <a:ext uri="{FF2B5EF4-FFF2-40B4-BE49-F238E27FC236}">
              <a16:creationId xmlns:a16="http://schemas.microsoft.com/office/drawing/2014/main" id="{08AB926B-7F41-47C8-8FE5-8BDBA8AF9343}"/>
            </a:ext>
          </a:extLst>
        </xdr:cNvPr>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59" name="フローチャート: 判断 658">
          <a:extLst>
            <a:ext uri="{FF2B5EF4-FFF2-40B4-BE49-F238E27FC236}">
              <a16:creationId xmlns:a16="http://schemas.microsoft.com/office/drawing/2014/main" id="{8359A510-4C73-4434-80DA-FAC629224DD5}"/>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660" name="フローチャート: 判断 659">
          <a:extLst>
            <a:ext uri="{FF2B5EF4-FFF2-40B4-BE49-F238E27FC236}">
              <a16:creationId xmlns:a16="http://schemas.microsoft.com/office/drawing/2014/main" id="{C7CF2125-08D2-4E6E-B95A-D62077C37479}"/>
            </a:ext>
          </a:extLst>
        </xdr:cNvPr>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4554CF0-4992-4D14-818A-D5287BC827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3F0D7A0-28F3-4A9B-9A5C-3E52CEA8A37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213A927-33C2-4DCC-B5DE-84B4AB0719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E6289D3-1A7A-4F06-8BA3-30636F6ED7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D3E0701-572F-4F13-932F-E4CE2EE42A7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166914</xdr:rowOff>
    </xdr:from>
    <xdr:to>
      <xdr:col>85</xdr:col>
      <xdr:colOff>177800</xdr:colOff>
      <xdr:row>82</xdr:row>
      <xdr:rowOff>97064</xdr:rowOff>
    </xdr:to>
    <xdr:sp macro="" textlink="">
      <xdr:nvSpPr>
        <xdr:cNvPr id="666" name="楕円 665">
          <a:extLst>
            <a:ext uri="{FF2B5EF4-FFF2-40B4-BE49-F238E27FC236}">
              <a16:creationId xmlns:a16="http://schemas.microsoft.com/office/drawing/2014/main" id="{10D0BC49-AB53-4D0C-8997-830EC01FCCBE}"/>
            </a:ext>
          </a:extLst>
        </xdr:cNvPr>
        <xdr:cNvSpPr/>
      </xdr:nvSpPr>
      <xdr:spPr>
        <a:xfrm>
          <a:off x="16268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18341</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F37389DE-023E-4DE4-A4A5-95A000C9729C}"/>
            </a:ext>
          </a:extLst>
        </xdr:cNvPr>
        <xdr:cNvSpPr txBox="1"/>
      </xdr:nvSpPr>
      <xdr:spPr>
        <a:xfrm>
          <a:off x="16357600"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668" name="楕円 667">
          <a:extLst>
            <a:ext uri="{FF2B5EF4-FFF2-40B4-BE49-F238E27FC236}">
              <a16:creationId xmlns:a16="http://schemas.microsoft.com/office/drawing/2014/main" id="{F20AF057-A263-41F8-8802-D301F98124B0}"/>
            </a:ext>
          </a:extLst>
        </xdr:cNvPr>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46264</xdr:rowOff>
    </xdr:from>
    <xdr:to>
      <xdr:col>85</xdr:col>
      <xdr:colOff>127000</xdr:colOff>
      <xdr:row>83</xdr:row>
      <xdr:rowOff>144236</xdr:rowOff>
    </xdr:to>
    <xdr:cxnSp macro="">
      <xdr:nvCxnSpPr>
        <xdr:cNvPr id="669" name="直線コネクタ 668">
          <a:extLst>
            <a:ext uri="{FF2B5EF4-FFF2-40B4-BE49-F238E27FC236}">
              <a16:creationId xmlns:a16="http://schemas.microsoft.com/office/drawing/2014/main" id="{62E816A6-86BE-4A17-B572-FF161D5A1AF7}"/>
            </a:ext>
          </a:extLst>
        </xdr:cNvPr>
        <xdr:cNvCxnSpPr/>
      </xdr:nvCxnSpPr>
      <xdr:spPr>
        <a:xfrm flipV="1">
          <a:off x="15481300" y="14105164"/>
          <a:ext cx="8382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75474</xdr:rowOff>
    </xdr:from>
    <xdr:to>
      <xdr:col>76</xdr:col>
      <xdr:colOff>165100</xdr:colOff>
      <xdr:row>83</xdr:row>
      <xdr:rowOff>5624</xdr:rowOff>
    </xdr:to>
    <xdr:sp macro="" textlink="">
      <xdr:nvSpPr>
        <xdr:cNvPr id="670" name="楕円 669">
          <a:extLst>
            <a:ext uri="{FF2B5EF4-FFF2-40B4-BE49-F238E27FC236}">
              <a16:creationId xmlns:a16="http://schemas.microsoft.com/office/drawing/2014/main" id="{E84BA739-14A1-4BA1-82C2-22C93A5C18BF}"/>
            </a:ext>
          </a:extLst>
        </xdr:cNvPr>
        <xdr:cNvSpPr/>
      </xdr:nvSpPr>
      <xdr:spPr>
        <a:xfrm>
          <a:off x="14541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83</xdr:row>
      <xdr:rowOff>144236</xdr:rowOff>
    </xdr:to>
    <xdr:cxnSp macro="">
      <xdr:nvCxnSpPr>
        <xdr:cNvPr id="671" name="直線コネクタ 670">
          <a:extLst>
            <a:ext uri="{FF2B5EF4-FFF2-40B4-BE49-F238E27FC236}">
              <a16:creationId xmlns:a16="http://schemas.microsoft.com/office/drawing/2014/main" id="{28D4C3B4-9FE9-4575-A979-43808CA0C6A2}"/>
            </a:ext>
          </a:extLst>
        </xdr:cNvPr>
        <xdr:cNvCxnSpPr/>
      </xdr:nvCxnSpPr>
      <xdr:spPr>
        <a:xfrm>
          <a:off x="14592300" y="14185174"/>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54248</xdr:rowOff>
    </xdr:from>
    <xdr:to>
      <xdr:col>72</xdr:col>
      <xdr:colOff>38100</xdr:colOff>
      <xdr:row>83</xdr:row>
      <xdr:rowOff>155848</xdr:rowOff>
    </xdr:to>
    <xdr:sp macro="" textlink="">
      <xdr:nvSpPr>
        <xdr:cNvPr id="672" name="楕円 671">
          <a:extLst>
            <a:ext uri="{FF2B5EF4-FFF2-40B4-BE49-F238E27FC236}">
              <a16:creationId xmlns:a16="http://schemas.microsoft.com/office/drawing/2014/main" id="{D911FD71-84CF-4D9A-9E55-C8363E2ECFF7}"/>
            </a:ext>
          </a:extLst>
        </xdr:cNvPr>
        <xdr:cNvSpPr/>
      </xdr:nvSpPr>
      <xdr:spPr>
        <a:xfrm>
          <a:off x="13652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83</xdr:row>
      <xdr:rowOff>105048</xdr:rowOff>
    </xdr:to>
    <xdr:cxnSp macro="">
      <xdr:nvCxnSpPr>
        <xdr:cNvPr id="673" name="直線コネクタ 672">
          <a:extLst>
            <a:ext uri="{FF2B5EF4-FFF2-40B4-BE49-F238E27FC236}">
              <a16:creationId xmlns:a16="http://schemas.microsoft.com/office/drawing/2014/main" id="{9B8BF8CF-02CF-40BC-BDD0-9D2AD5377A10}"/>
            </a:ext>
          </a:extLst>
        </xdr:cNvPr>
        <xdr:cNvCxnSpPr/>
      </xdr:nvCxnSpPr>
      <xdr:spPr>
        <a:xfrm flipV="1">
          <a:off x="13703300" y="14185174"/>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13426</xdr:rowOff>
    </xdr:from>
    <xdr:to>
      <xdr:col>67</xdr:col>
      <xdr:colOff>101600</xdr:colOff>
      <xdr:row>83</xdr:row>
      <xdr:rowOff>115026</xdr:rowOff>
    </xdr:to>
    <xdr:sp macro="" textlink="">
      <xdr:nvSpPr>
        <xdr:cNvPr id="674" name="楕円 673">
          <a:extLst>
            <a:ext uri="{FF2B5EF4-FFF2-40B4-BE49-F238E27FC236}">
              <a16:creationId xmlns:a16="http://schemas.microsoft.com/office/drawing/2014/main" id="{D0123115-04DF-4618-9745-45685753250F}"/>
            </a:ext>
          </a:extLst>
        </xdr:cNvPr>
        <xdr:cNvSpPr/>
      </xdr:nvSpPr>
      <xdr:spPr>
        <a:xfrm>
          <a:off x="12763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64226</xdr:rowOff>
    </xdr:from>
    <xdr:to>
      <xdr:col>71</xdr:col>
      <xdr:colOff>177800</xdr:colOff>
      <xdr:row>83</xdr:row>
      <xdr:rowOff>105048</xdr:rowOff>
    </xdr:to>
    <xdr:cxnSp macro="">
      <xdr:nvCxnSpPr>
        <xdr:cNvPr id="675" name="直線コネクタ 674">
          <a:extLst>
            <a:ext uri="{FF2B5EF4-FFF2-40B4-BE49-F238E27FC236}">
              <a16:creationId xmlns:a16="http://schemas.microsoft.com/office/drawing/2014/main" id="{8FF3ED64-1919-4ADD-BB33-C0156A71B901}"/>
            </a:ext>
          </a:extLst>
        </xdr:cNvPr>
        <xdr:cNvCxnSpPr/>
      </xdr:nvCxnSpPr>
      <xdr:spPr>
        <a:xfrm>
          <a:off x="12814300" y="1429457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125021</xdr:rowOff>
    </xdr:from>
    <xdr:ext cx="405111" cy="259045"/>
    <xdr:sp macro="" textlink="">
      <xdr:nvSpPr>
        <xdr:cNvPr id="676" name="n_1aveValue【消防施設】&#10;有形固定資産減価償却率">
          <a:extLst>
            <a:ext uri="{FF2B5EF4-FFF2-40B4-BE49-F238E27FC236}">
              <a16:creationId xmlns:a16="http://schemas.microsoft.com/office/drawing/2014/main" id="{5A578B38-4AA6-41F8-9828-70A6E7BF791E}"/>
            </a:ext>
          </a:extLst>
        </xdr:cNvPr>
        <xdr:cNvSpPr txBox="1"/>
      </xdr:nvSpPr>
      <xdr:spPr>
        <a:xfrm>
          <a:off x="152660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677" name="n_2aveValue【消防施設】&#10;有形固定資産減価償却率">
          <a:extLst>
            <a:ext uri="{FF2B5EF4-FFF2-40B4-BE49-F238E27FC236}">
              <a16:creationId xmlns:a16="http://schemas.microsoft.com/office/drawing/2014/main" id="{7C7563F4-7B65-4FAB-BA44-16D16671E98F}"/>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678" name="n_3aveValue【消防施設】&#10;有形固定資産減価償却率">
          <a:extLst>
            <a:ext uri="{FF2B5EF4-FFF2-40B4-BE49-F238E27FC236}">
              <a16:creationId xmlns:a16="http://schemas.microsoft.com/office/drawing/2014/main" id="{8F0A7FA6-912F-4D53-A4AA-67E4388555E3}"/>
            </a:ext>
          </a:extLst>
        </xdr:cNvPr>
        <xdr:cNvSpPr txBox="1"/>
      </xdr:nvSpPr>
      <xdr:spPr>
        <a:xfrm>
          <a:off x="13500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679" name="n_4aveValue【消防施設】&#10;有形固定資産減価償却率">
          <a:extLst>
            <a:ext uri="{FF2B5EF4-FFF2-40B4-BE49-F238E27FC236}">
              <a16:creationId xmlns:a16="http://schemas.microsoft.com/office/drawing/2014/main" id="{8430E6DE-D433-4F1F-8D18-EBA0873620AE}"/>
            </a:ext>
          </a:extLst>
        </xdr:cNvPr>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680" name="n_1mainValue【消防施設】&#10;有形固定資産減価償却率">
          <a:extLst>
            <a:ext uri="{FF2B5EF4-FFF2-40B4-BE49-F238E27FC236}">
              <a16:creationId xmlns:a16="http://schemas.microsoft.com/office/drawing/2014/main" id="{1CFB3E94-DBA5-4485-B548-222B0CABC238}"/>
            </a:ext>
          </a:extLst>
        </xdr:cNvPr>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81" name="n_2mainValue【消防施設】&#10;有形固定資産減価償却率">
          <a:extLst>
            <a:ext uri="{FF2B5EF4-FFF2-40B4-BE49-F238E27FC236}">
              <a16:creationId xmlns:a16="http://schemas.microsoft.com/office/drawing/2014/main" id="{BA46CE86-A71D-4E2C-8879-035BE9588AF2}"/>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146975</xdr:rowOff>
    </xdr:from>
    <xdr:ext cx="405111" cy="259045"/>
    <xdr:sp macro="" textlink="">
      <xdr:nvSpPr>
        <xdr:cNvPr id="682" name="n_3mainValue【消防施設】&#10;有形固定資産減価償却率">
          <a:extLst>
            <a:ext uri="{FF2B5EF4-FFF2-40B4-BE49-F238E27FC236}">
              <a16:creationId xmlns:a16="http://schemas.microsoft.com/office/drawing/2014/main" id="{E60C79AD-7C3A-49E5-93D0-7421D6B74FD5}"/>
            </a:ext>
          </a:extLst>
        </xdr:cNvPr>
        <xdr:cNvSpPr txBox="1"/>
      </xdr:nvSpPr>
      <xdr:spPr>
        <a:xfrm>
          <a:off x="13500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131553</xdr:rowOff>
    </xdr:from>
    <xdr:ext cx="405111" cy="259045"/>
    <xdr:sp macro="" textlink="">
      <xdr:nvSpPr>
        <xdr:cNvPr id="683" name="n_4mainValue【消防施設】&#10;有形固定資産減価償却率">
          <a:extLst>
            <a:ext uri="{FF2B5EF4-FFF2-40B4-BE49-F238E27FC236}">
              <a16:creationId xmlns:a16="http://schemas.microsoft.com/office/drawing/2014/main" id="{EBCAA0CD-0CDB-4B7A-9E0B-46DAD54B546A}"/>
            </a:ext>
          </a:extLst>
        </xdr:cNvPr>
        <xdr:cNvSpPr txBox="1"/>
      </xdr:nvSpPr>
      <xdr:spPr>
        <a:xfrm>
          <a:off x="12611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C5EBFDC6-DD38-44A2-B070-FA122A842A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E2797509-BDFC-487E-BBB6-E9151275E9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C123F109-56C9-491F-AA40-CC3FB4F35E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DDAF88D-38DD-40FF-8A0D-AE06122755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18953F7F-8C8C-46AD-AC2D-B46CDF0326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A14BAC93-A73B-4A5B-9C04-18B47432CD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358CEF4D-0A81-4DCE-A480-1F7ABCA521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60A2936-F402-449B-8DCB-E8DAD3AAAF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1DAF23D-D124-4D8A-8429-4D64DE5742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B148EAD1-B5EB-4E18-8085-FD995669A0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555F3D1-6BD1-4FD6-965D-7DAEA2C2D44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DDFB163E-F9BA-4FEA-AF02-B578E070475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986AE29D-357F-455C-BB71-A400243E5A4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C70E7330-3AF5-4DEB-9369-03CD59CFBAB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D3612714-DB0A-4033-9A77-F1EB81E2DB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CAF3B03B-EB5A-4EBE-A06C-B53688ACEF1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84E35AC6-1F54-4F66-9F21-0682E6BB002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B76CB3CF-ABD9-4FED-A372-4B42C822381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D26C340-8921-4319-8C72-F6FE433309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E779D29-0EF8-4725-9174-D19523DF216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7CE4EDF5-FFA6-41EE-A6B1-391B419B9E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705" name="直線コネクタ 704">
          <a:extLst>
            <a:ext uri="{FF2B5EF4-FFF2-40B4-BE49-F238E27FC236}">
              <a16:creationId xmlns:a16="http://schemas.microsoft.com/office/drawing/2014/main" id="{27CD019E-9508-4723-8F2B-EAA0B62136E5}"/>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706" name="【消防施設】&#10;一人当たり面積最小値テキスト">
          <a:extLst>
            <a:ext uri="{FF2B5EF4-FFF2-40B4-BE49-F238E27FC236}">
              <a16:creationId xmlns:a16="http://schemas.microsoft.com/office/drawing/2014/main" id="{8F35ADF6-800F-4B6E-9DD3-D4820B851E67}"/>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707" name="直線コネクタ 706">
          <a:extLst>
            <a:ext uri="{FF2B5EF4-FFF2-40B4-BE49-F238E27FC236}">
              <a16:creationId xmlns:a16="http://schemas.microsoft.com/office/drawing/2014/main" id="{E42F11E2-CCC1-4EB9-AFA2-CAB6F77E90C6}"/>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8" name="【消防施設】&#10;一人当たり面積最大値テキスト">
          <a:extLst>
            <a:ext uri="{FF2B5EF4-FFF2-40B4-BE49-F238E27FC236}">
              <a16:creationId xmlns:a16="http://schemas.microsoft.com/office/drawing/2014/main" id="{E1EF2173-CDE7-4C54-B731-F380923FAD1F}"/>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9" name="直線コネクタ 708">
          <a:extLst>
            <a:ext uri="{FF2B5EF4-FFF2-40B4-BE49-F238E27FC236}">
              <a16:creationId xmlns:a16="http://schemas.microsoft.com/office/drawing/2014/main" id="{E2119FDD-A4B4-46C1-8825-EBD75203E519}"/>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710" name="【消防施設】&#10;一人当たり面積平均値テキスト">
          <a:extLst>
            <a:ext uri="{FF2B5EF4-FFF2-40B4-BE49-F238E27FC236}">
              <a16:creationId xmlns:a16="http://schemas.microsoft.com/office/drawing/2014/main" id="{EC05FBC5-E61C-4A85-97D7-103D9592CE29}"/>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11" name="フローチャート: 判断 710">
          <a:extLst>
            <a:ext uri="{FF2B5EF4-FFF2-40B4-BE49-F238E27FC236}">
              <a16:creationId xmlns:a16="http://schemas.microsoft.com/office/drawing/2014/main" id="{E82E7AD6-2FB3-41EA-804E-B00D7E609EF7}"/>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135889</xdr:rowOff>
    </xdr:from>
    <xdr:to>
      <xdr:col>112</xdr:col>
      <xdr:colOff>38100</xdr:colOff>
      <xdr:row>83</xdr:row>
      <xdr:rowOff>66039</xdr:rowOff>
    </xdr:to>
    <xdr:sp macro="" textlink="">
      <xdr:nvSpPr>
        <xdr:cNvPr id="712" name="フローチャート: 判断 711">
          <a:extLst>
            <a:ext uri="{FF2B5EF4-FFF2-40B4-BE49-F238E27FC236}">
              <a16:creationId xmlns:a16="http://schemas.microsoft.com/office/drawing/2014/main" id="{A6943D50-D933-4964-90A4-2821A2B6B74D}"/>
            </a:ext>
          </a:extLst>
        </xdr:cNvPr>
        <xdr:cNvSpPr/>
      </xdr:nvSpPr>
      <xdr:spPr>
        <a:xfrm>
          <a:off x="2127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151892</xdr:rowOff>
    </xdr:from>
    <xdr:to>
      <xdr:col>107</xdr:col>
      <xdr:colOff>101600</xdr:colOff>
      <xdr:row>83</xdr:row>
      <xdr:rowOff>82042</xdr:rowOff>
    </xdr:to>
    <xdr:sp macro="" textlink="">
      <xdr:nvSpPr>
        <xdr:cNvPr id="713" name="フローチャート: 判断 712">
          <a:extLst>
            <a:ext uri="{FF2B5EF4-FFF2-40B4-BE49-F238E27FC236}">
              <a16:creationId xmlns:a16="http://schemas.microsoft.com/office/drawing/2014/main" id="{C8A4009C-832E-4FA3-9229-12E60CC69D1D}"/>
            </a:ext>
          </a:extLst>
        </xdr:cNvPr>
        <xdr:cNvSpPr/>
      </xdr:nvSpPr>
      <xdr:spPr>
        <a:xfrm>
          <a:off x="20383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714" name="フローチャート: 判断 713">
          <a:extLst>
            <a:ext uri="{FF2B5EF4-FFF2-40B4-BE49-F238E27FC236}">
              <a16:creationId xmlns:a16="http://schemas.microsoft.com/office/drawing/2014/main" id="{71838386-F1BF-43E9-A4C6-0A1B5B26B575}"/>
            </a:ext>
          </a:extLst>
        </xdr:cNvPr>
        <xdr:cNvSpPr/>
      </xdr:nvSpPr>
      <xdr:spPr>
        <a:xfrm>
          <a:off x="19494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5" name="フローチャート: 判断 714">
          <a:extLst>
            <a:ext uri="{FF2B5EF4-FFF2-40B4-BE49-F238E27FC236}">
              <a16:creationId xmlns:a16="http://schemas.microsoft.com/office/drawing/2014/main" id="{4FBB7389-A4D1-4C27-9DAC-2537A500AF07}"/>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4495416-E793-477F-8311-F6C0F2F962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9E76DB8-565F-4399-8EEE-8EAC452270E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CC172A9-389E-4BFC-82C5-A3791271D1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CC42FCD-B0C9-4E29-B167-48B6076AC0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68548CF4-A2BB-4726-BB03-39C8C990EFD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131318</xdr:rowOff>
    </xdr:from>
    <xdr:to>
      <xdr:col>116</xdr:col>
      <xdr:colOff>114300</xdr:colOff>
      <xdr:row>83</xdr:row>
      <xdr:rowOff>61468</xdr:rowOff>
    </xdr:to>
    <xdr:sp macro="" textlink="">
      <xdr:nvSpPr>
        <xdr:cNvPr id="721" name="楕円 720">
          <a:extLst>
            <a:ext uri="{FF2B5EF4-FFF2-40B4-BE49-F238E27FC236}">
              <a16:creationId xmlns:a16="http://schemas.microsoft.com/office/drawing/2014/main" id="{D69FF924-4957-46BD-B695-C854BE28FD3E}"/>
            </a:ext>
          </a:extLst>
        </xdr:cNvPr>
        <xdr:cNvSpPr/>
      </xdr:nvSpPr>
      <xdr:spPr>
        <a:xfrm>
          <a:off x="221107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154195</xdr:rowOff>
    </xdr:from>
    <xdr:ext cx="469744" cy="259045"/>
    <xdr:sp macro="" textlink="">
      <xdr:nvSpPr>
        <xdr:cNvPr id="722" name="【消防施設】&#10;一人当たり面積該当値テキスト">
          <a:extLst>
            <a:ext uri="{FF2B5EF4-FFF2-40B4-BE49-F238E27FC236}">
              <a16:creationId xmlns:a16="http://schemas.microsoft.com/office/drawing/2014/main" id="{EA7EC31C-1C01-4CBF-865D-D20F57D6B01C}"/>
            </a:ext>
          </a:extLst>
        </xdr:cNvPr>
        <xdr:cNvSpPr txBox="1"/>
      </xdr:nvSpPr>
      <xdr:spPr>
        <a:xfrm>
          <a:off x="22199600"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149606</xdr:rowOff>
    </xdr:from>
    <xdr:to>
      <xdr:col>112</xdr:col>
      <xdr:colOff>38100</xdr:colOff>
      <xdr:row>83</xdr:row>
      <xdr:rowOff>79756</xdr:rowOff>
    </xdr:to>
    <xdr:sp macro="" textlink="">
      <xdr:nvSpPr>
        <xdr:cNvPr id="723" name="楕円 722">
          <a:extLst>
            <a:ext uri="{FF2B5EF4-FFF2-40B4-BE49-F238E27FC236}">
              <a16:creationId xmlns:a16="http://schemas.microsoft.com/office/drawing/2014/main" id="{83B117A3-EF70-4842-B3CA-025D584118F6}"/>
            </a:ext>
          </a:extLst>
        </xdr:cNvPr>
        <xdr:cNvSpPr/>
      </xdr:nvSpPr>
      <xdr:spPr>
        <a:xfrm>
          <a:off x="21272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10668</xdr:rowOff>
    </xdr:from>
    <xdr:to>
      <xdr:col>116</xdr:col>
      <xdr:colOff>63500</xdr:colOff>
      <xdr:row>83</xdr:row>
      <xdr:rowOff>28956</xdr:rowOff>
    </xdr:to>
    <xdr:cxnSp macro="">
      <xdr:nvCxnSpPr>
        <xdr:cNvPr id="724" name="直線コネクタ 723">
          <a:extLst>
            <a:ext uri="{FF2B5EF4-FFF2-40B4-BE49-F238E27FC236}">
              <a16:creationId xmlns:a16="http://schemas.microsoft.com/office/drawing/2014/main" id="{710A413F-ABCE-49AA-949C-B51D30072AD9}"/>
            </a:ext>
          </a:extLst>
        </xdr:cNvPr>
        <xdr:cNvCxnSpPr/>
      </xdr:nvCxnSpPr>
      <xdr:spPr>
        <a:xfrm flipV="1">
          <a:off x="21323300" y="1424101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725" name="楕円 724">
          <a:extLst>
            <a:ext uri="{FF2B5EF4-FFF2-40B4-BE49-F238E27FC236}">
              <a16:creationId xmlns:a16="http://schemas.microsoft.com/office/drawing/2014/main" id="{364AF672-4C65-4348-9FE0-ACEDE3E39D5C}"/>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28956</xdr:rowOff>
    </xdr:from>
    <xdr:to>
      <xdr:col>111</xdr:col>
      <xdr:colOff>177800</xdr:colOff>
      <xdr:row>84</xdr:row>
      <xdr:rowOff>10668</xdr:rowOff>
    </xdr:to>
    <xdr:cxnSp macro="">
      <xdr:nvCxnSpPr>
        <xdr:cNvPr id="726" name="直線コネクタ 725">
          <a:extLst>
            <a:ext uri="{FF2B5EF4-FFF2-40B4-BE49-F238E27FC236}">
              <a16:creationId xmlns:a16="http://schemas.microsoft.com/office/drawing/2014/main" id="{9D47DD8D-D451-48AB-B68C-7F4ADC321E63}"/>
            </a:ext>
          </a:extLst>
        </xdr:cNvPr>
        <xdr:cNvCxnSpPr/>
      </xdr:nvCxnSpPr>
      <xdr:spPr>
        <a:xfrm flipV="1">
          <a:off x="20434300" y="1425930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27" name="楕円 726">
          <a:extLst>
            <a:ext uri="{FF2B5EF4-FFF2-40B4-BE49-F238E27FC236}">
              <a16:creationId xmlns:a16="http://schemas.microsoft.com/office/drawing/2014/main" id="{C0545D1F-7EE3-4D6F-99F8-3FD95A2CAD47}"/>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15239</xdr:rowOff>
    </xdr:to>
    <xdr:cxnSp macro="">
      <xdr:nvCxnSpPr>
        <xdr:cNvPr id="728" name="直線コネクタ 727">
          <a:extLst>
            <a:ext uri="{FF2B5EF4-FFF2-40B4-BE49-F238E27FC236}">
              <a16:creationId xmlns:a16="http://schemas.microsoft.com/office/drawing/2014/main" id="{9F94C3E1-00E0-444B-A797-5D0CC808ECC0}"/>
            </a:ext>
          </a:extLst>
        </xdr:cNvPr>
        <xdr:cNvCxnSpPr/>
      </xdr:nvCxnSpPr>
      <xdr:spPr>
        <a:xfrm flipV="1">
          <a:off x="19545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29" name="楕円 728">
          <a:extLst>
            <a:ext uri="{FF2B5EF4-FFF2-40B4-BE49-F238E27FC236}">
              <a16:creationId xmlns:a16="http://schemas.microsoft.com/office/drawing/2014/main" id="{B107C1FD-FE13-4FAF-A596-53AEE85D3229}"/>
            </a:ext>
          </a:extLst>
        </xdr:cNvPr>
        <xdr:cNvSpPr/>
      </xdr:nvSpPr>
      <xdr:spPr>
        <a:xfrm>
          <a:off x="18605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24385</xdr:rowOff>
    </xdr:to>
    <xdr:cxnSp macro="">
      <xdr:nvCxnSpPr>
        <xdr:cNvPr id="730" name="直線コネクタ 729">
          <a:extLst>
            <a:ext uri="{FF2B5EF4-FFF2-40B4-BE49-F238E27FC236}">
              <a16:creationId xmlns:a16="http://schemas.microsoft.com/office/drawing/2014/main" id="{69C8D268-56ED-4933-AAB2-1AAAF53A840F}"/>
            </a:ext>
          </a:extLst>
        </xdr:cNvPr>
        <xdr:cNvCxnSpPr/>
      </xdr:nvCxnSpPr>
      <xdr:spPr>
        <a:xfrm flipV="1">
          <a:off x="18656300" y="144170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82566</xdr:rowOff>
    </xdr:from>
    <xdr:ext cx="469744" cy="259045"/>
    <xdr:sp macro="" textlink="">
      <xdr:nvSpPr>
        <xdr:cNvPr id="731" name="n_1aveValue【消防施設】&#10;一人当たり面積">
          <a:extLst>
            <a:ext uri="{FF2B5EF4-FFF2-40B4-BE49-F238E27FC236}">
              <a16:creationId xmlns:a16="http://schemas.microsoft.com/office/drawing/2014/main" id="{DBB8168E-8ED9-4E6A-9B47-9F5017E03F27}"/>
            </a:ext>
          </a:extLst>
        </xdr:cNvPr>
        <xdr:cNvSpPr txBox="1"/>
      </xdr:nvSpPr>
      <xdr:spPr>
        <a:xfrm>
          <a:off x="21075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2" name="n_2aveValue【消防施設】&#10;一人当たり面積">
          <a:extLst>
            <a:ext uri="{FF2B5EF4-FFF2-40B4-BE49-F238E27FC236}">
              <a16:creationId xmlns:a16="http://schemas.microsoft.com/office/drawing/2014/main" id="{3FF83C3D-AE33-4EC0-A504-A3B3D74EEA46}"/>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130573</xdr:rowOff>
    </xdr:from>
    <xdr:ext cx="469744" cy="259045"/>
    <xdr:sp macro="" textlink="">
      <xdr:nvSpPr>
        <xdr:cNvPr id="733" name="n_3aveValue【消防施設】&#10;一人当たり面積">
          <a:extLst>
            <a:ext uri="{FF2B5EF4-FFF2-40B4-BE49-F238E27FC236}">
              <a16:creationId xmlns:a16="http://schemas.microsoft.com/office/drawing/2014/main" id="{4D8AF0CE-0015-4170-86BC-93D678DE8DB3}"/>
            </a:ext>
          </a:extLst>
        </xdr:cNvPr>
        <xdr:cNvSpPr txBox="1"/>
      </xdr:nvSpPr>
      <xdr:spPr>
        <a:xfrm>
          <a:off x="19310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4" name="n_4aveValue【消防施設】&#10;一人当たり面積">
          <a:extLst>
            <a:ext uri="{FF2B5EF4-FFF2-40B4-BE49-F238E27FC236}">
              <a16:creationId xmlns:a16="http://schemas.microsoft.com/office/drawing/2014/main" id="{4A6177B1-8989-44CC-AA3B-2756BE60D66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70883</xdr:rowOff>
    </xdr:from>
    <xdr:ext cx="469744" cy="259045"/>
    <xdr:sp macro="" textlink="">
      <xdr:nvSpPr>
        <xdr:cNvPr id="735" name="n_1mainValue【消防施設】&#10;一人当たり面積">
          <a:extLst>
            <a:ext uri="{FF2B5EF4-FFF2-40B4-BE49-F238E27FC236}">
              <a16:creationId xmlns:a16="http://schemas.microsoft.com/office/drawing/2014/main" id="{A3B45BAE-D342-47E1-A54F-6838E051DDA8}"/>
            </a:ext>
          </a:extLst>
        </xdr:cNvPr>
        <xdr:cNvSpPr txBox="1"/>
      </xdr:nvSpPr>
      <xdr:spPr>
        <a:xfrm>
          <a:off x="21075727" y="1430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52595</xdr:rowOff>
    </xdr:from>
    <xdr:ext cx="469744" cy="259045"/>
    <xdr:sp macro="" textlink="">
      <xdr:nvSpPr>
        <xdr:cNvPr id="736" name="n_2mainValue【消防施設】&#10;一人当たり面積">
          <a:extLst>
            <a:ext uri="{FF2B5EF4-FFF2-40B4-BE49-F238E27FC236}">
              <a16:creationId xmlns:a16="http://schemas.microsoft.com/office/drawing/2014/main" id="{03F985F2-3727-40D8-A94B-05BAC4A39390}"/>
            </a:ext>
          </a:extLst>
        </xdr:cNvPr>
        <xdr:cNvSpPr txBox="1"/>
      </xdr:nvSpPr>
      <xdr:spPr>
        <a:xfrm>
          <a:off x="20199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7" name="n_3mainValue【消防施設】&#10;一人当たり面積">
          <a:extLst>
            <a:ext uri="{FF2B5EF4-FFF2-40B4-BE49-F238E27FC236}">
              <a16:creationId xmlns:a16="http://schemas.microsoft.com/office/drawing/2014/main" id="{EE080F93-29A0-40BD-8673-4CC19B9E2BED}"/>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66312</xdr:rowOff>
    </xdr:from>
    <xdr:ext cx="469744" cy="259045"/>
    <xdr:sp macro="" textlink="">
      <xdr:nvSpPr>
        <xdr:cNvPr id="738" name="n_4mainValue【消防施設】&#10;一人当たり面積">
          <a:extLst>
            <a:ext uri="{FF2B5EF4-FFF2-40B4-BE49-F238E27FC236}">
              <a16:creationId xmlns:a16="http://schemas.microsoft.com/office/drawing/2014/main" id="{5B88F97D-E30E-4AC7-85A8-CBC474E373ED}"/>
            </a:ext>
          </a:extLst>
        </xdr:cNvPr>
        <xdr:cNvSpPr txBox="1"/>
      </xdr:nvSpPr>
      <xdr:spPr>
        <a:xfrm>
          <a:off x="18421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3BC5A33A-7EFC-4603-80F8-E26D5B6F58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3E1C9101-67A1-42D7-B934-6AAF26743A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E9487C8B-0B66-418D-99CA-9DA80056D7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25989D19-96D6-4162-AE78-4DB6691F80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FEA5A08B-EC03-45AD-B683-7DF4F449D9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7A0D7011-306E-445E-B8F8-D19D485D32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55233CA-055C-4D5A-BE9A-5347F874D6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AD3F5ADE-1137-4256-919C-DBEFF61FAE6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650223EA-187B-43B0-BF16-A967ECCB2F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5FE1AB1-231C-4B81-ABA5-B21F5F0F4F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9C5D763-45AD-4B34-BBB8-94B1C38C1C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6EFAEA62-3574-499D-91FC-42EC908BAD3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CCC4B1EC-A65A-4885-8C4F-27754EC2042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A9E1F57C-B58A-4F68-BCD5-B89BCD06D35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64107400-5E7D-4B07-ACC5-62DB268B655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DB3F458C-FFB4-4D0D-95CC-070142089A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3CFAD99A-730B-41D2-A378-D9B1503F923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4E640611-5F51-48C7-AC1D-554422D0A9A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9A2EB2E2-4F2D-4576-9CCD-CD9259947E6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16E4816-7991-4A1F-AA7B-72763D13B73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75752FE3-5DCC-45D6-B0D7-0ADF84B2565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DEB8C6A7-AD3B-48F6-B072-85B3CE211D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27487E39-4018-4485-8836-20CBAB1D70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634D7087-3479-43CB-A885-DC9948284B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3A6F014D-E0BD-4CB3-87BD-B5AF9720BEA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349F96C6-3D59-47BD-AFD1-DC939F2D4B7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993521F0-6C89-4158-8A48-239A1100AEF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2FBB1C21-B5E2-461D-961B-E2BFCC8DB7C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767" name="【庁舎】&#10;有形固定資産減価償却率平均値テキスト">
          <a:extLst>
            <a:ext uri="{FF2B5EF4-FFF2-40B4-BE49-F238E27FC236}">
              <a16:creationId xmlns:a16="http://schemas.microsoft.com/office/drawing/2014/main" id="{7E4F1254-C1EA-42D0-9CDB-FA9D946A0E4E}"/>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768" name="フローチャート: 判断 767">
          <a:extLst>
            <a:ext uri="{FF2B5EF4-FFF2-40B4-BE49-F238E27FC236}">
              <a16:creationId xmlns:a16="http://schemas.microsoft.com/office/drawing/2014/main" id="{55E957A3-F221-4BE7-8A7E-289E7C8B412B}"/>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149861</xdr:rowOff>
    </xdr:from>
    <xdr:to>
      <xdr:col>81</xdr:col>
      <xdr:colOff>101600</xdr:colOff>
      <xdr:row>104</xdr:row>
      <xdr:rowOff>80011</xdr:rowOff>
    </xdr:to>
    <xdr:sp macro="" textlink="">
      <xdr:nvSpPr>
        <xdr:cNvPr id="769" name="フローチャート: 判断 768">
          <a:extLst>
            <a:ext uri="{FF2B5EF4-FFF2-40B4-BE49-F238E27FC236}">
              <a16:creationId xmlns:a16="http://schemas.microsoft.com/office/drawing/2014/main" id="{0327803F-5406-41A4-AB31-7CD0A98E883B}"/>
            </a:ext>
          </a:extLst>
        </xdr:cNvPr>
        <xdr:cNvSpPr/>
      </xdr:nvSpPr>
      <xdr:spPr>
        <a:xfrm>
          <a:off x="15430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770" name="フローチャート: 判断 769">
          <a:extLst>
            <a:ext uri="{FF2B5EF4-FFF2-40B4-BE49-F238E27FC236}">
              <a16:creationId xmlns:a16="http://schemas.microsoft.com/office/drawing/2014/main" id="{0B941203-C12D-4B77-9F24-5E4EFCE0DFD8}"/>
            </a:ext>
          </a:extLst>
        </xdr:cNvPr>
        <xdr:cNvSpPr/>
      </xdr:nvSpPr>
      <xdr:spPr>
        <a:xfrm>
          <a:off x="14541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771" name="フローチャート: 判断 770">
          <a:extLst>
            <a:ext uri="{FF2B5EF4-FFF2-40B4-BE49-F238E27FC236}">
              <a16:creationId xmlns:a16="http://schemas.microsoft.com/office/drawing/2014/main" id="{AD5AB228-CE7F-403A-A0F1-7496ECFA7C8D}"/>
            </a:ext>
          </a:extLst>
        </xdr:cNvPr>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123189</xdr:rowOff>
    </xdr:from>
    <xdr:to>
      <xdr:col>67</xdr:col>
      <xdr:colOff>101600</xdr:colOff>
      <xdr:row>104</xdr:row>
      <xdr:rowOff>53339</xdr:rowOff>
    </xdr:to>
    <xdr:sp macro="" textlink="">
      <xdr:nvSpPr>
        <xdr:cNvPr id="772" name="フローチャート: 判断 771">
          <a:extLst>
            <a:ext uri="{FF2B5EF4-FFF2-40B4-BE49-F238E27FC236}">
              <a16:creationId xmlns:a16="http://schemas.microsoft.com/office/drawing/2014/main" id="{7F5286CB-602A-4149-BC36-86B462CC1D01}"/>
            </a:ext>
          </a:extLst>
        </xdr:cNvPr>
        <xdr:cNvSpPr/>
      </xdr:nvSpPr>
      <xdr:spPr>
        <a:xfrm>
          <a:off x="12763500" y="177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3809056-AE10-455A-AA7E-98E2819E1C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F996725-4B36-4130-A242-0F05852D89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58C905C-E5A0-4E50-8832-D3AA19F1DF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32C33B1-FD2D-4014-BB9B-28C6212558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12F2612-6FB7-4230-A4F8-299EFC4D5D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78" name="楕円 777">
          <a:extLst>
            <a:ext uri="{FF2B5EF4-FFF2-40B4-BE49-F238E27FC236}">
              <a16:creationId xmlns:a16="http://schemas.microsoft.com/office/drawing/2014/main" id="{34E2CA4F-A213-4273-8249-92D3FBAC3431}"/>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79" name="【庁舎】&#10;有形固定資産減価償却率該当値テキスト">
          <a:extLst>
            <a:ext uri="{FF2B5EF4-FFF2-40B4-BE49-F238E27FC236}">
              <a16:creationId xmlns:a16="http://schemas.microsoft.com/office/drawing/2014/main" id="{AD65F061-E13C-4EF6-838B-E1780E89C691}"/>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114300</xdr:rowOff>
    </xdr:from>
    <xdr:to>
      <xdr:col>81</xdr:col>
      <xdr:colOff>101600</xdr:colOff>
      <xdr:row>107</xdr:row>
      <xdr:rowOff>44450</xdr:rowOff>
    </xdr:to>
    <xdr:sp macro="" textlink="">
      <xdr:nvSpPr>
        <xdr:cNvPr id="780" name="楕円 779">
          <a:extLst>
            <a:ext uri="{FF2B5EF4-FFF2-40B4-BE49-F238E27FC236}">
              <a16:creationId xmlns:a16="http://schemas.microsoft.com/office/drawing/2014/main" id="{CF18EE3F-5E5F-4D20-9796-3F1EEC8F071A}"/>
            </a:ext>
          </a:extLst>
        </xdr:cNvPr>
        <xdr:cNvSpPr/>
      </xdr:nvSpPr>
      <xdr:spPr>
        <a:xfrm>
          <a:off x="15430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165100</xdr:rowOff>
    </xdr:to>
    <xdr:cxnSp macro="">
      <xdr:nvCxnSpPr>
        <xdr:cNvPr id="781" name="直線コネクタ 780">
          <a:extLst>
            <a:ext uri="{FF2B5EF4-FFF2-40B4-BE49-F238E27FC236}">
              <a16:creationId xmlns:a16="http://schemas.microsoft.com/office/drawing/2014/main" id="{1573E7E8-7644-40A5-B82D-4C739AA63231}"/>
            </a:ext>
          </a:extLst>
        </xdr:cNvPr>
        <xdr:cNvCxnSpPr/>
      </xdr:nvCxnSpPr>
      <xdr:spPr>
        <a:xfrm flipV="1">
          <a:off x="15481300" y="18135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82" name="楕円 781">
          <a:extLst>
            <a:ext uri="{FF2B5EF4-FFF2-40B4-BE49-F238E27FC236}">
              <a16:creationId xmlns:a16="http://schemas.microsoft.com/office/drawing/2014/main" id="{70BB905B-1F67-4D29-897F-3438C03C72A2}"/>
            </a:ext>
          </a:extLst>
        </xdr:cNvPr>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106</xdr:row>
      <xdr:rowOff>165100</xdr:rowOff>
    </xdr:to>
    <xdr:cxnSp macro="">
      <xdr:nvCxnSpPr>
        <xdr:cNvPr id="783" name="直線コネクタ 782">
          <a:extLst>
            <a:ext uri="{FF2B5EF4-FFF2-40B4-BE49-F238E27FC236}">
              <a16:creationId xmlns:a16="http://schemas.microsoft.com/office/drawing/2014/main" id="{E18EEB1C-6589-4968-8642-930FD26A5979}"/>
            </a:ext>
          </a:extLst>
        </xdr:cNvPr>
        <xdr:cNvCxnSpPr/>
      </xdr:nvCxnSpPr>
      <xdr:spPr>
        <a:xfrm>
          <a:off x="14592300" y="1812798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84" name="楕円 783">
          <a:extLst>
            <a:ext uri="{FF2B5EF4-FFF2-40B4-BE49-F238E27FC236}">
              <a16:creationId xmlns:a16="http://schemas.microsoft.com/office/drawing/2014/main" id="{185FF227-FCB8-46FC-8A46-1D7876B33C4D}"/>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125730</xdr:rowOff>
    </xdr:to>
    <xdr:cxnSp macro="">
      <xdr:nvCxnSpPr>
        <xdr:cNvPr id="785" name="直線コネクタ 784">
          <a:extLst>
            <a:ext uri="{FF2B5EF4-FFF2-40B4-BE49-F238E27FC236}">
              <a16:creationId xmlns:a16="http://schemas.microsoft.com/office/drawing/2014/main" id="{9358D53B-4DE2-4AFB-9BA1-A567C1031F58}"/>
            </a:ext>
          </a:extLst>
        </xdr:cNvPr>
        <xdr:cNvCxnSpPr/>
      </xdr:nvCxnSpPr>
      <xdr:spPr>
        <a:xfrm>
          <a:off x="13703300" y="18101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20320</xdr:rowOff>
    </xdr:from>
    <xdr:to>
      <xdr:col>67</xdr:col>
      <xdr:colOff>101600</xdr:colOff>
      <xdr:row>105</xdr:row>
      <xdr:rowOff>121920</xdr:rowOff>
    </xdr:to>
    <xdr:sp macro="" textlink="">
      <xdr:nvSpPr>
        <xdr:cNvPr id="786" name="楕円 785">
          <a:extLst>
            <a:ext uri="{FF2B5EF4-FFF2-40B4-BE49-F238E27FC236}">
              <a16:creationId xmlns:a16="http://schemas.microsoft.com/office/drawing/2014/main" id="{A174BA0B-2C31-45E8-962B-1FA54750A3A0}"/>
            </a:ext>
          </a:extLst>
        </xdr:cNvPr>
        <xdr:cNvSpPr/>
      </xdr:nvSpPr>
      <xdr:spPr>
        <a:xfrm>
          <a:off x="12763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71120</xdr:rowOff>
    </xdr:from>
    <xdr:to>
      <xdr:col>71</xdr:col>
      <xdr:colOff>177800</xdr:colOff>
      <xdr:row>105</xdr:row>
      <xdr:rowOff>99061</xdr:rowOff>
    </xdr:to>
    <xdr:cxnSp macro="">
      <xdr:nvCxnSpPr>
        <xdr:cNvPr id="787" name="直線コネクタ 786">
          <a:extLst>
            <a:ext uri="{FF2B5EF4-FFF2-40B4-BE49-F238E27FC236}">
              <a16:creationId xmlns:a16="http://schemas.microsoft.com/office/drawing/2014/main" id="{F8AF9352-681A-4460-BF84-C2F43139F02D}"/>
            </a:ext>
          </a:extLst>
        </xdr:cNvPr>
        <xdr:cNvCxnSpPr/>
      </xdr:nvCxnSpPr>
      <xdr:spPr>
        <a:xfrm>
          <a:off x="12814300" y="180733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96538</xdr:rowOff>
    </xdr:from>
    <xdr:ext cx="405111" cy="259045"/>
    <xdr:sp macro="" textlink="">
      <xdr:nvSpPr>
        <xdr:cNvPr id="788" name="n_1aveValue【庁舎】&#10;有形固定資産減価償却率">
          <a:extLst>
            <a:ext uri="{FF2B5EF4-FFF2-40B4-BE49-F238E27FC236}">
              <a16:creationId xmlns:a16="http://schemas.microsoft.com/office/drawing/2014/main" id="{4B6C6D44-CE1D-47A5-8C4C-7960BDDA1C85}"/>
            </a:ext>
          </a:extLst>
        </xdr:cNvPr>
        <xdr:cNvSpPr txBox="1"/>
      </xdr:nvSpPr>
      <xdr:spPr>
        <a:xfrm>
          <a:off x="152660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789" name="n_2aveValue【庁舎】&#10;有形固定資産減価償却率">
          <a:extLst>
            <a:ext uri="{FF2B5EF4-FFF2-40B4-BE49-F238E27FC236}">
              <a16:creationId xmlns:a16="http://schemas.microsoft.com/office/drawing/2014/main" id="{90DBB1F0-FF1E-4A07-AEAE-D11F992FAFCB}"/>
            </a:ext>
          </a:extLst>
        </xdr:cNvPr>
        <xdr:cNvSpPr txBox="1"/>
      </xdr:nvSpPr>
      <xdr:spPr>
        <a:xfrm>
          <a:off x="143897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790" name="n_3aveValue【庁舎】&#10;有形固定資産減価償却率">
          <a:extLst>
            <a:ext uri="{FF2B5EF4-FFF2-40B4-BE49-F238E27FC236}">
              <a16:creationId xmlns:a16="http://schemas.microsoft.com/office/drawing/2014/main" id="{6B276B18-2AF1-4053-9638-EAD62CF634D3}"/>
            </a:ext>
          </a:extLst>
        </xdr:cNvPr>
        <xdr:cNvSpPr txBox="1"/>
      </xdr:nvSpPr>
      <xdr:spPr>
        <a:xfrm>
          <a:off x="13500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69866</xdr:rowOff>
    </xdr:from>
    <xdr:ext cx="405111" cy="259045"/>
    <xdr:sp macro="" textlink="">
      <xdr:nvSpPr>
        <xdr:cNvPr id="791" name="n_4aveValue【庁舎】&#10;有形固定資産減価償却率">
          <a:extLst>
            <a:ext uri="{FF2B5EF4-FFF2-40B4-BE49-F238E27FC236}">
              <a16:creationId xmlns:a16="http://schemas.microsoft.com/office/drawing/2014/main" id="{B3A8DDA3-1E7D-40D6-A67B-970E91EF756F}"/>
            </a:ext>
          </a:extLst>
        </xdr:cNvPr>
        <xdr:cNvSpPr txBox="1"/>
      </xdr:nvSpPr>
      <xdr:spPr>
        <a:xfrm>
          <a:off x="12611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35577</xdr:rowOff>
    </xdr:from>
    <xdr:ext cx="405111" cy="259045"/>
    <xdr:sp macro="" textlink="">
      <xdr:nvSpPr>
        <xdr:cNvPr id="792" name="n_1mainValue【庁舎】&#10;有形固定資産減価償却率">
          <a:extLst>
            <a:ext uri="{FF2B5EF4-FFF2-40B4-BE49-F238E27FC236}">
              <a16:creationId xmlns:a16="http://schemas.microsoft.com/office/drawing/2014/main" id="{939E0B94-7DF8-4139-851B-B9713878A66D}"/>
            </a:ext>
          </a:extLst>
        </xdr:cNvPr>
        <xdr:cNvSpPr txBox="1"/>
      </xdr:nvSpPr>
      <xdr:spPr>
        <a:xfrm>
          <a:off x="152660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93" name="n_2mainValue【庁舎】&#10;有形固定資産減価償却率">
          <a:extLst>
            <a:ext uri="{FF2B5EF4-FFF2-40B4-BE49-F238E27FC236}">
              <a16:creationId xmlns:a16="http://schemas.microsoft.com/office/drawing/2014/main" id="{49A4C069-212C-44AB-AF87-F2C82138D85D}"/>
            </a:ext>
          </a:extLst>
        </xdr:cNvPr>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94" name="n_3mainValue【庁舎】&#10;有形固定資産減価償却率">
          <a:extLst>
            <a:ext uri="{FF2B5EF4-FFF2-40B4-BE49-F238E27FC236}">
              <a16:creationId xmlns:a16="http://schemas.microsoft.com/office/drawing/2014/main" id="{D39C184F-73EB-4A70-9830-0EFF53BE2C78}"/>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113047</xdr:rowOff>
    </xdr:from>
    <xdr:ext cx="405111" cy="259045"/>
    <xdr:sp macro="" textlink="">
      <xdr:nvSpPr>
        <xdr:cNvPr id="795" name="n_4mainValue【庁舎】&#10;有形固定資産減価償却率">
          <a:extLst>
            <a:ext uri="{FF2B5EF4-FFF2-40B4-BE49-F238E27FC236}">
              <a16:creationId xmlns:a16="http://schemas.microsoft.com/office/drawing/2014/main" id="{DFF8F9B8-4574-4A54-A4CD-14C81FB51722}"/>
            </a:ext>
          </a:extLst>
        </xdr:cNvPr>
        <xdr:cNvSpPr txBox="1"/>
      </xdr:nvSpPr>
      <xdr:spPr>
        <a:xfrm>
          <a:off x="12611744"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776F09CC-BA6E-4B3F-879D-5EBE28205A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D71FB6A-2BE0-49EE-8E86-90E54077E9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526BA136-43AD-4052-8078-B80D7A61CE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88E2436D-CE1A-4A50-BC2E-FA024CD9B8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C56A005C-275D-4283-AA73-118534098B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B20E04B8-0B4B-4206-9221-F02E9F1BAB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2EF73781-D2DE-492C-9754-986D2E0128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FE273600-5367-4D93-823D-ECECC24C902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F2FC140F-2727-4531-A93F-266A9EB167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8EC73D88-82C7-4669-86A0-7F3E046E0C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59277A01-E59C-42C5-9F7C-485E57C9CE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53610D01-98E2-4CAD-BA43-E3BB34CC5BC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62795745-C795-42B4-BF90-58FF412315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2C2FB177-73CE-47E2-B943-710B22754DF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6CA9AE4D-D7A3-48E5-8407-36090AB11E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6642473A-5684-42FB-ABE7-EA29C59D18E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6B6ADEA8-ABBB-433E-91E4-A569AD1DB97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698D5622-040D-4E03-A6EF-A48F0DE19A3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CAA217D0-C314-4FA3-BD29-D6B06D657A2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52672416-C979-407F-ABC1-697F97DC8F8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AE84C5F8-229F-4BD6-9AAD-F86AC0C8FAF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C9DDAD86-4675-4FCB-A5E7-8F61DC5105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4431BFBE-6E24-4D57-BBA9-4A058FD91EA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F80C242-7988-4ADF-A438-433DF51B03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8722C6DB-9243-4048-9484-C93B956F966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821" name="直線コネクタ 820">
          <a:extLst>
            <a:ext uri="{FF2B5EF4-FFF2-40B4-BE49-F238E27FC236}">
              <a16:creationId xmlns:a16="http://schemas.microsoft.com/office/drawing/2014/main" id="{ECEED842-3B3B-4152-AB13-256C4DCD34D9}"/>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822" name="【庁舎】&#10;一人当たり面積最小値テキスト">
          <a:extLst>
            <a:ext uri="{FF2B5EF4-FFF2-40B4-BE49-F238E27FC236}">
              <a16:creationId xmlns:a16="http://schemas.microsoft.com/office/drawing/2014/main" id="{3A884CBA-CA42-4878-A4BC-BCBAC0D78C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823" name="直線コネクタ 822">
          <a:extLst>
            <a:ext uri="{FF2B5EF4-FFF2-40B4-BE49-F238E27FC236}">
              <a16:creationId xmlns:a16="http://schemas.microsoft.com/office/drawing/2014/main" id="{BCF85FD9-1FBE-4D24-8D35-1B717698F265}"/>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4" name="【庁舎】&#10;一人当たり面積最大値テキスト">
          <a:extLst>
            <a:ext uri="{FF2B5EF4-FFF2-40B4-BE49-F238E27FC236}">
              <a16:creationId xmlns:a16="http://schemas.microsoft.com/office/drawing/2014/main" id="{9D34C55E-80ED-4495-BC9F-6D7EF3A8D363}"/>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5" name="直線コネクタ 824">
          <a:extLst>
            <a:ext uri="{FF2B5EF4-FFF2-40B4-BE49-F238E27FC236}">
              <a16:creationId xmlns:a16="http://schemas.microsoft.com/office/drawing/2014/main" id="{6CE4E404-D2FF-4D0C-B47D-2A7B37D8A725}"/>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826" name="【庁舎】&#10;一人当たり面積平均値テキスト">
          <a:extLst>
            <a:ext uri="{FF2B5EF4-FFF2-40B4-BE49-F238E27FC236}">
              <a16:creationId xmlns:a16="http://schemas.microsoft.com/office/drawing/2014/main" id="{4B74EF2F-5398-4191-9866-C6FC2426EFA1}"/>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827" name="フローチャート: 判断 826">
          <a:extLst>
            <a:ext uri="{FF2B5EF4-FFF2-40B4-BE49-F238E27FC236}">
              <a16:creationId xmlns:a16="http://schemas.microsoft.com/office/drawing/2014/main" id="{EFC22184-192E-490E-A07F-DE942081D4E1}"/>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828" name="フローチャート: 判断 827">
          <a:extLst>
            <a:ext uri="{FF2B5EF4-FFF2-40B4-BE49-F238E27FC236}">
              <a16:creationId xmlns:a16="http://schemas.microsoft.com/office/drawing/2014/main" id="{7FB2059F-5143-4B80-89ED-5DEA12496C9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829" name="フローチャート: 判断 828">
          <a:extLst>
            <a:ext uri="{FF2B5EF4-FFF2-40B4-BE49-F238E27FC236}">
              <a16:creationId xmlns:a16="http://schemas.microsoft.com/office/drawing/2014/main" id="{64CE1504-5F42-4B8F-97D6-DBE2E71D8EB7}"/>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30" name="フローチャート: 判断 829">
          <a:extLst>
            <a:ext uri="{FF2B5EF4-FFF2-40B4-BE49-F238E27FC236}">
              <a16:creationId xmlns:a16="http://schemas.microsoft.com/office/drawing/2014/main" id="{562CA952-2C40-4032-8FB5-34E811E96C0F}"/>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31" name="フローチャート: 判断 830">
          <a:extLst>
            <a:ext uri="{FF2B5EF4-FFF2-40B4-BE49-F238E27FC236}">
              <a16:creationId xmlns:a16="http://schemas.microsoft.com/office/drawing/2014/main" id="{A5C8ED33-1447-4E1D-827B-FFAB9B490817}"/>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792BA03-F2A9-4F5C-8BF4-E6A8B90819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5E8DD78-93C8-42B8-BA81-DABDBA38DA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F26448D-B44E-4DCA-9811-5C3846D94F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6E7155F-5729-4B76-BB4E-9CBD09809A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0AD28CF-7B00-424A-9588-F91D2D731DF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147320</xdr:rowOff>
    </xdr:from>
    <xdr:to>
      <xdr:col>116</xdr:col>
      <xdr:colOff>114300</xdr:colOff>
      <xdr:row>103</xdr:row>
      <xdr:rowOff>77470</xdr:rowOff>
    </xdr:to>
    <xdr:sp macro="" textlink="">
      <xdr:nvSpPr>
        <xdr:cNvPr id="837" name="楕円 836">
          <a:extLst>
            <a:ext uri="{FF2B5EF4-FFF2-40B4-BE49-F238E27FC236}">
              <a16:creationId xmlns:a16="http://schemas.microsoft.com/office/drawing/2014/main" id="{38339C9A-B75B-4E99-BC78-AF37AEE8AF25}"/>
            </a:ext>
          </a:extLst>
        </xdr:cNvPr>
        <xdr:cNvSpPr/>
      </xdr:nvSpPr>
      <xdr:spPr>
        <a:xfrm>
          <a:off x="22110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170197</xdr:rowOff>
    </xdr:from>
    <xdr:ext cx="469744" cy="259045"/>
    <xdr:sp macro="" textlink="">
      <xdr:nvSpPr>
        <xdr:cNvPr id="838" name="【庁舎】&#10;一人当たり面積該当値テキスト">
          <a:extLst>
            <a:ext uri="{FF2B5EF4-FFF2-40B4-BE49-F238E27FC236}">
              <a16:creationId xmlns:a16="http://schemas.microsoft.com/office/drawing/2014/main" id="{F0E88BE1-33AA-46C1-8DF6-0D2CFB404D2D}"/>
            </a:ext>
          </a:extLst>
        </xdr:cNvPr>
        <xdr:cNvSpPr txBox="1"/>
      </xdr:nvSpPr>
      <xdr:spPr>
        <a:xfrm>
          <a:off x="22199600"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4173</xdr:rowOff>
    </xdr:from>
    <xdr:to>
      <xdr:col>112</xdr:col>
      <xdr:colOff>38100</xdr:colOff>
      <xdr:row>103</xdr:row>
      <xdr:rowOff>105773</xdr:rowOff>
    </xdr:to>
    <xdr:sp macro="" textlink="">
      <xdr:nvSpPr>
        <xdr:cNvPr id="839" name="楕円 838">
          <a:extLst>
            <a:ext uri="{FF2B5EF4-FFF2-40B4-BE49-F238E27FC236}">
              <a16:creationId xmlns:a16="http://schemas.microsoft.com/office/drawing/2014/main" id="{9B531F62-DF94-4323-ABB5-7951A0D38C32}"/>
            </a:ext>
          </a:extLst>
        </xdr:cNvPr>
        <xdr:cNvSpPr/>
      </xdr:nvSpPr>
      <xdr:spPr>
        <a:xfrm>
          <a:off x="21272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26670</xdr:rowOff>
    </xdr:from>
    <xdr:to>
      <xdr:col>116</xdr:col>
      <xdr:colOff>63500</xdr:colOff>
      <xdr:row>103</xdr:row>
      <xdr:rowOff>54973</xdr:rowOff>
    </xdr:to>
    <xdr:cxnSp macro="">
      <xdr:nvCxnSpPr>
        <xdr:cNvPr id="840" name="直線コネクタ 839">
          <a:extLst>
            <a:ext uri="{FF2B5EF4-FFF2-40B4-BE49-F238E27FC236}">
              <a16:creationId xmlns:a16="http://schemas.microsoft.com/office/drawing/2014/main" id="{C3D6D19B-0406-4227-8C2D-EF876D326F4A}"/>
            </a:ext>
          </a:extLst>
        </xdr:cNvPr>
        <xdr:cNvCxnSpPr/>
      </xdr:nvCxnSpPr>
      <xdr:spPr>
        <a:xfrm flipV="1">
          <a:off x="21323300" y="17686020"/>
          <a:ext cx="8382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20501</xdr:rowOff>
    </xdr:from>
    <xdr:to>
      <xdr:col>107</xdr:col>
      <xdr:colOff>101600</xdr:colOff>
      <xdr:row>103</xdr:row>
      <xdr:rowOff>122101</xdr:rowOff>
    </xdr:to>
    <xdr:sp macro="" textlink="">
      <xdr:nvSpPr>
        <xdr:cNvPr id="841" name="楕円 840">
          <a:extLst>
            <a:ext uri="{FF2B5EF4-FFF2-40B4-BE49-F238E27FC236}">
              <a16:creationId xmlns:a16="http://schemas.microsoft.com/office/drawing/2014/main" id="{EDB3FD80-27BF-4442-A998-C9C65AAEBE08}"/>
            </a:ext>
          </a:extLst>
        </xdr:cNvPr>
        <xdr:cNvSpPr/>
      </xdr:nvSpPr>
      <xdr:spPr>
        <a:xfrm>
          <a:off x="2038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54973</xdr:rowOff>
    </xdr:from>
    <xdr:to>
      <xdr:col>111</xdr:col>
      <xdr:colOff>177800</xdr:colOff>
      <xdr:row>103</xdr:row>
      <xdr:rowOff>71301</xdr:rowOff>
    </xdr:to>
    <xdr:cxnSp macro="">
      <xdr:nvCxnSpPr>
        <xdr:cNvPr id="842" name="直線コネクタ 841">
          <a:extLst>
            <a:ext uri="{FF2B5EF4-FFF2-40B4-BE49-F238E27FC236}">
              <a16:creationId xmlns:a16="http://schemas.microsoft.com/office/drawing/2014/main" id="{9B32CFCE-3984-4647-AC1E-96A6B710563B}"/>
            </a:ext>
          </a:extLst>
        </xdr:cNvPr>
        <xdr:cNvCxnSpPr/>
      </xdr:nvCxnSpPr>
      <xdr:spPr>
        <a:xfrm flipV="1">
          <a:off x="20434300" y="177143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31387</xdr:rowOff>
    </xdr:from>
    <xdr:to>
      <xdr:col>102</xdr:col>
      <xdr:colOff>165100</xdr:colOff>
      <xdr:row>103</xdr:row>
      <xdr:rowOff>132987</xdr:rowOff>
    </xdr:to>
    <xdr:sp macro="" textlink="">
      <xdr:nvSpPr>
        <xdr:cNvPr id="843" name="楕円 842">
          <a:extLst>
            <a:ext uri="{FF2B5EF4-FFF2-40B4-BE49-F238E27FC236}">
              <a16:creationId xmlns:a16="http://schemas.microsoft.com/office/drawing/2014/main" id="{51904552-34E3-4510-872E-EAC72B99A99F}"/>
            </a:ext>
          </a:extLst>
        </xdr:cNvPr>
        <xdr:cNvSpPr/>
      </xdr:nvSpPr>
      <xdr:spPr>
        <a:xfrm>
          <a:off x="19494500" y="176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71301</xdr:rowOff>
    </xdr:from>
    <xdr:to>
      <xdr:col>107</xdr:col>
      <xdr:colOff>50800</xdr:colOff>
      <xdr:row>103</xdr:row>
      <xdr:rowOff>82187</xdr:rowOff>
    </xdr:to>
    <xdr:cxnSp macro="">
      <xdr:nvCxnSpPr>
        <xdr:cNvPr id="844" name="直線コネクタ 843">
          <a:extLst>
            <a:ext uri="{FF2B5EF4-FFF2-40B4-BE49-F238E27FC236}">
              <a16:creationId xmlns:a16="http://schemas.microsoft.com/office/drawing/2014/main" id="{01A4CDC8-1BAD-4097-A53C-485195D36E07}"/>
            </a:ext>
          </a:extLst>
        </xdr:cNvPr>
        <xdr:cNvCxnSpPr/>
      </xdr:nvCxnSpPr>
      <xdr:spPr>
        <a:xfrm flipV="1">
          <a:off x="19545300" y="177306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55336</xdr:rowOff>
    </xdr:from>
    <xdr:to>
      <xdr:col>98</xdr:col>
      <xdr:colOff>38100</xdr:colOff>
      <xdr:row>103</xdr:row>
      <xdr:rowOff>156936</xdr:rowOff>
    </xdr:to>
    <xdr:sp macro="" textlink="">
      <xdr:nvSpPr>
        <xdr:cNvPr id="845" name="楕円 844">
          <a:extLst>
            <a:ext uri="{FF2B5EF4-FFF2-40B4-BE49-F238E27FC236}">
              <a16:creationId xmlns:a16="http://schemas.microsoft.com/office/drawing/2014/main" id="{788D1A25-2ED3-4A4A-B81C-C6B2249DF5D5}"/>
            </a:ext>
          </a:extLst>
        </xdr:cNvPr>
        <xdr:cNvSpPr/>
      </xdr:nvSpPr>
      <xdr:spPr>
        <a:xfrm>
          <a:off x="18605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82187</xdr:rowOff>
    </xdr:from>
    <xdr:to>
      <xdr:col>102</xdr:col>
      <xdr:colOff>114300</xdr:colOff>
      <xdr:row>103</xdr:row>
      <xdr:rowOff>106136</xdr:rowOff>
    </xdr:to>
    <xdr:cxnSp macro="">
      <xdr:nvCxnSpPr>
        <xdr:cNvPr id="846" name="直線コネクタ 845">
          <a:extLst>
            <a:ext uri="{FF2B5EF4-FFF2-40B4-BE49-F238E27FC236}">
              <a16:creationId xmlns:a16="http://schemas.microsoft.com/office/drawing/2014/main" id="{6E577EAB-D2FE-4106-885F-EBD9F8472843}"/>
            </a:ext>
          </a:extLst>
        </xdr:cNvPr>
        <xdr:cNvCxnSpPr/>
      </xdr:nvCxnSpPr>
      <xdr:spPr>
        <a:xfrm flipV="1">
          <a:off x="18656300" y="177415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47" name="n_1aveValue【庁舎】&#10;一人当たり面積">
          <a:extLst>
            <a:ext uri="{FF2B5EF4-FFF2-40B4-BE49-F238E27FC236}">
              <a16:creationId xmlns:a16="http://schemas.microsoft.com/office/drawing/2014/main" id="{46977831-A56A-49B5-AE03-9D200C776A21}"/>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848" name="n_2aveValue【庁舎】&#10;一人当たり面積">
          <a:extLst>
            <a:ext uri="{FF2B5EF4-FFF2-40B4-BE49-F238E27FC236}">
              <a16:creationId xmlns:a16="http://schemas.microsoft.com/office/drawing/2014/main" id="{BB17B34D-C501-4728-BBB2-12DB49BF8AE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49" name="n_3aveValue【庁舎】&#10;一人当たり面積">
          <a:extLst>
            <a:ext uri="{FF2B5EF4-FFF2-40B4-BE49-F238E27FC236}">
              <a16:creationId xmlns:a16="http://schemas.microsoft.com/office/drawing/2014/main" id="{2D65BDBF-BF88-4CD2-9238-27385C8BA6A7}"/>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50" name="n_4aveValue【庁舎】&#10;一人当たり面積">
          <a:extLst>
            <a:ext uri="{FF2B5EF4-FFF2-40B4-BE49-F238E27FC236}">
              <a16:creationId xmlns:a16="http://schemas.microsoft.com/office/drawing/2014/main" id="{CB81814C-A48B-4FA9-9DC6-DEC91C323D18}"/>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122300</xdr:rowOff>
    </xdr:from>
    <xdr:ext cx="469744" cy="259045"/>
    <xdr:sp macro="" textlink="">
      <xdr:nvSpPr>
        <xdr:cNvPr id="851" name="n_1mainValue【庁舎】&#10;一人当たり面積">
          <a:extLst>
            <a:ext uri="{FF2B5EF4-FFF2-40B4-BE49-F238E27FC236}">
              <a16:creationId xmlns:a16="http://schemas.microsoft.com/office/drawing/2014/main" id="{C20B7CD8-F0F5-474C-8889-43C98C994BDB}"/>
            </a:ext>
          </a:extLst>
        </xdr:cNvPr>
        <xdr:cNvSpPr txBox="1"/>
      </xdr:nvSpPr>
      <xdr:spPr>
        <a:xfrm>
          <a:off x="21075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138628</xdr:rowOff>
    </xdr:from>
    <xdr:ext cx="469744" cy="259045"/>
    <xdr:sp macro="" textlink="">
      <xdr:nvSpPr>
        <xdr:cNvPr id="852" name="n_2mainValue【庁舎】&#10;一人当たり面積">
          <a:extLst>
            <a:ext uri="{FF2B5EF4-FFF2-40B4-BE49-F238E27FC236}">
              <a16:creationId xmlns:a16="http://schemas.microsoft.com/office/drawing/2014/main" id="{C4445F62-D28F-4EC3-9036-5F5C364DA6BF}"/>
            </a:ext>
          </a:extLst>
        </xdr:cNvPr>
        <xdr:cNvSpPr txBox="1"/>
      </xdr:nvSpPr>
      <xdr:spPr>
        <a:xfrm>
          <a:off x="201994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149514</xdr:rowOff>
    </xdr:from>
    <xdr:ext cx="469744" cy="259045"/>
    <xdr:sp macro="" textlink="">
      <xdr:nvSpPr>
        <xdr:cNvPr id="853" name="n_3mainValue【庁舎】&#10;一人当たり面積">
          <a:extLst>
            <a:ext uri="{FF2B5EF4-FFF2-40B4-BE49-F238E27FC236}">
              <a16:creationId xmlns:a16="http://schemas.microsoft.com/office/drawing/2014/main" id="{2781A696-2849-4398-B628-C95F35F76DD5}"/>
            </a:ext>
          </a:extLst>
        </xdr:cNvPr>
        <xdr:cNvSpPr txBox="1"/>
      </xdr:nvSpPr>
      <xdr:spPr>
        <a:xfrm>
          <a:off x="1931042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2013</xdr:rowOff>
    </xdr:from>
    <xdr:ext cx="469744" cy="259045"/>
    <xdr:sp macro="" textlink="">
      <xdr:nvSpPr>
        <xdr:cNvPr id="854" name="n_4mainValue【庁舎】&#10;一人当たり面積">
          <a:extLst>
            <a:ext uri="{FF2B5EF4-FFF2-40B4-BE49-F238E27FC236}">
              <a16:creationId xmlns:a16="http://schemas.microsoft.com/office/drawing/2014/main" id="{0B2758CB-552F-45BF-A70F-5DD614989397}"/>
            </a:ext>
          </a:extLst>
        </xdr:cNvPr>
        <xdr:cNvSpPr txBox="1"/>
      </xdr:nvSpPr>
      <xdr:spPr>
        <a:xfrm>
          <a:off x="18421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E8B6BEF2-49BE-43F3-ACB2-FF6AC91612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406B1BAA-BFDC-468A-8355-262D6D565D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33C42800-B005-4A25-A993-A2BEC5F595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合併前の旧町の庁舎を本庁・各支所として活用しており、本庁舎は耐震化等の対策をし、各支所については老朽化した箇所を計画的に改修している。一般廃棄物処理施設については、令和３年度に広島中央衛生組合（東広島市、竹原市、大崎上島町）が運用する新ゴミ処理施設が完成したことにより、減価償却率が</a:t>
          </a:r>
          <a:r>
            <a:rPr kumimoji="1" lang="en-US" altLang="ja-JP" sz="1100">
              <a:solidFill>
                <a:schemeClr val="dk1"/>
              </a:solidFill>
              <a:effectLst/>
              <a:latin typeface="+mn-lt"/>
              <a:ea typeface="+mn-ea"/>
              <a:cs typeface="+mn-cs"/>
            </a:rPr>
            <a:t>48.9%</a:t>
          </a:r>
          <a:r>
            <a:rPr kumimoji="1" lang="ja-JP" altLang="ja-JP" sz="1100">
              <a:solidFill>
                <a:schemeClr val="dk1"/>
              </a:solidFill>
              <a:effectLst/>
              <a:latin typeface="+mn-lt"/>
              <a:ea typeface="+mn-ea"/>
              <a:cs typeface="+mn-cs"/>
            </a:rPr>
            <a:t>となり、類似団体</a:t>
          </a:r>
          <a:r>
            <a:rPr kumimoji="1" lang="en-US" altLang="ja-JP" sz="1100">
              <a:solidFill>
                <a:schemeClr val="dk1"/>
              </a:solidFill>
              <a:effectLst/>
              <a:latin typeface="+mn-lt"/>
              <a:ea typeface="+mn-ea"/>
              <a:cs typeface="+mn-cs"/>
            </a:rPr>
            <a:t>53.7</a:t>
          </a:r>
          <a:r>
            <a:rPr kumimoji="1" lang="ja-JP" altLang="ja-JP" sz="1100">
              <a:solidFill>
                <a:schemeClr val="dk1"/>
              </a:solidFill>
              <a:effectLst/>
              <a:latin typeface="+mn-lt"/>
              <a:ea typeface="+mn-ea"/>
              <a:cs typeface="+mn-cs"/>
            </a:rPr>
            <a:t>％とほぼ数値となった。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15875</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7342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火力発電所の実証実験の完成に伴い、平成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年度から固定資産税が増収となり、基準財政収入額が増額となっ</a:t>
          </a:r>
          <a:r>
            <a:rPr kumimoji="1" lang="ja-JP" altLang="en-US" sz="1100">
              <a:solidFill>
                <a:sysClr val="windowText" lastClr="000000"/>
              </a:solidFill>
              <a:effectLst/>
              <a:latin typeface="+mn-lt"/>
              <a:ea typeface="+mn-ea"/>
              <a:cs typeface="+mn-cs"/>
            </a:rPr>
            <a:t>ていたが、</a:t>
          </a:r>
          <a:r>
            <a:rPr kumimoji="1" lang="ja-JP" altLang="ja-JP" sz="1100">
              <a:solidFill>
                <a:sysClr val="windowText" lastClr="000000"/>
              </a:solidFill>
              <a:effectLst/>
              <a:latin typeface="+mn-lt"/>
              <a:ea typeface="+mn-ea"/>
              <a:cs typeface="+mn-cs"/>
            </a:rPr>
            <a:t>実証実験施設の減価償却期間は</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年間であり、</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していく見込みである。</a:t>
          </a:r>
          <a:r>
            <a:rPr kumimoji="1" lang="ja-JP" altLang="ja-JP" sz="1100">
              <a:solidFill>
                <a:sysClr val="windowText" lastClr="000000"/>
              </a:solidFill>
              <a:effectLst/>
              <a:latin typeface="+mn-lt"/>
              <a:ea typeface="+mn-ea"/>
              <a:cs typeface="+mn-cs"/>
            </a:rPr>
            <a:t>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756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普通交付税の</a:t>
          </a:r>
          <a:r>
            <a:rPr kumimoji="1" lang="ja-JP" altLang="en-US" sz="1100">
              <a:solidFill>
                <a:sysClr val="windowText" lastClr="000000"/>
              </a:solidFill>
              <a:effectLst/>
              <a:latin typeface="+mn-lt"/>
              <a:ea typeface="+mn-ea"/>
              <a:cs typeface="+mn-cs"/>
            </a:rPr>
            <a:t>増額</a:t>
          </a:r>
          <a:r>
            <a:rPr kumimoji="1" lang="ja-JP" altLang="ja-JP" sz="1100">
              <a:solidFill>
                <a:sysClr val="windowText" lastClr="000000"/>
              </a:solidFill>
              <a:effectLst/>
              <a:latin typeface="+mn-lt"/>
              <a:ea typeface="+mn-ea"/>
              <a:cs typeface="+mn-cs"/>
            </a:rPr>
            <a:t>により、前年比</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類似団体平均値程度ではあるものの、新型コロナウイルス感染症の影響により経常的な事業が多数中止となっていることを考慮すれば、今後も事務の見直し等により経常的支出の抑制に努める必要が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762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7704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66</xdr:row>
      <xdr:rowOff>508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73562"/>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66</xdr:row>
      <xdr:rowOff>508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2395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121412</xdr:rowOff>
    </xdr:from>
    <xdr:to>
      <xdr:col>15</xdr:col>
      <xdr:colOff>133350</xdr:colOff>
      <xdr:row>64</xdr:row>
      <xdr:rowOff>51562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61739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104648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239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68326</xdr:rowOff>
    </xdr:from>
    <xdr:to>
      <xdr:col>11</xdr:col>
      <xdr:colOff>82550</xdr:colOff>
      <xdr:row>63</xdr:row>
      <xdr:rowOff>169926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新型コロナウイルス感染症の影響により多数の事業が中止となったことで、前年度</a:t>
          </a:r>
          <a:r>
            <a:rPr kumimoji="1" lang="ja-JP" altLang="en-US" sz="1100">
              <a:solidFill>
                <a:sysClr val="windowText" lastClr="000000"/>
              </a:solidFill>
              <a:effectLst/>
              <a:latin typeface="+mn-lt"/>
              <a:ea typeface="+mn-ea"/>
              <a:cs typeface="+mn-cs"/>
            </a:rPr>
            <a:t>同程度を維持している</a:t>
          </a:r>
          <a:r>
            <a:rPr kumimoji="1" lang="ja-JP" altLang="ja-JP" sz="1100">
              <a:solidFill>
                <a:sysClr val="windowText" lastClr="000000"/>
              </a:solidFill>
              <a:effectLst/>
              <a:latin typeface="+mn-lt"/>
              <a:ea typeface="+mn-ea"/>
              <a:cs typeface="+mn-cs"/>
            </a:rPr>
            <a:t>が、今後も事務の見直し等により、人件費、物件費の抑制に努める必要がある。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33910</xdr:rowOff>
    </xdr:from>
    <xdr:to>
      <xdr:col>23</xdr:col>
      <xdr:colOff>133350</xdr:colOff>
      <xdr:row>81</xdr:row>
      <xdr:rowOff>45593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21360"/>
          <a:ext cx="8382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33910</xdr:rowOff>
    </xdr:from>
    <xdr:to>
      <xdr:col>19</xdr:col>
      <xdr:colOff>133350</xdr:colOff>
      <xdr:row>81</xdr:row>
      <xdr:rowOff>61354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21360"/>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138413</xdr:rowOff>
    </xdr:from>
    <xdr:to>
      <xdr:col>19</xdr:col>
      <xdr:colOff>184150</xdr:colOff>
      <xdr:row>81</xdr:row>
      <xdr:rowOff>68563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78740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2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38001</xdr:rowOff>
    </xdr:from>
    <xdr:to>
      <xdr:col>15</xdr:col>
      <xdr:colOff>82550</xdr:colOff>
      <xdr:row>81</xdr:row>
      <xdr:rowOff>61354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5451"/>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95476</xdr:rowOff>
    </xdr:from>
    <xdr:to>
      <xdr:col>15</xdr:col>
      <xdr:colOff>133350</xdr:colOff>
      <xdr:row>81</xdr:row>
      <xdr:rowOff>25626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35803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58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23783</xdr:rowOff>
    </xdr:from>
    <xdr:to>
      <xdr:col>11</xdr:col>
      <xdr:colOff>31750</xdr:colOff>
      <xdr:row>81</xdr:row>
      <xdr:rowOff>38001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1233"/>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82477</xdr:rowOff>
    </xdr:from>
    <xdr:to>
      <xdr:col>11</xdr:col>
      <xdr:colOff>82550</xdr:colOff>
      <xdr:row>81</xdr:row>
      <xdr:rowOff>12627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22804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6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80057</xdr:rowOff>
    </xdr:from>
    <xdr:to>
      <xdr:col>7</xdr:col>
      <xdr:colOff>31750</xdr:colOff>
      <xdr:row>81</xdr:row>
      <xdr:rowOff>10207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9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20384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166243</xdr:rowOff>
    </xdr:from>
    <xdr:to>
      <xdr:col>23</xdr:col>
      <xdr:colOff>184150</xdr:colOff>
      <xdr:row>81</xdr:row>
      <xdr:rowOff>96393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11320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2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154560</xdr:rowOff>
    </xdr:from>
    <xdr:to>
      <xdr:col>19</xdr:col>
      <xdr:colOff>184150</xdr:colOff>
      <xdr:row>81</xdr:row>
      <xdr:rowOff>84710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69487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10554</xdr:rowOff>
    </xdr:from>
    <xdr:to>
      <xdr:col>15</xdr:col>
      <xdr:colOff>133350</xdr:colOff>
      <xdr:row>81</xdr:row>
      <xdr:rowOff>112154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96931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158651</xdr:rowOff>
    </xdr:from>
    <xdr:to>
      <xdr:col>11</xdr:col>
      <xdr:colOff>82550</xdr:colOff>
      <xdr:row>81</xdr:row>
      <xdr:rowOff>88801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73578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144433</xdr:rowOff>
    </xdr:from>
    <xdr:to>
      <xdr:col>7</xdr:col>
      <xdr:colOff>31750</xdr:colOff>
      <xdr:row>81</xdr:row>
      <xdr:rowOff>74583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59360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常に住民から理解される給与制度を念頭に行政運営に努めており、類似団体平均値と同水準程度を維持している。今後も組織体制の見直しを随時行いながら、現在の水準を維持していく。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21696</xdr:rowOff>
    </xdr:from>
    <xdr:to>
      <xdr:col>81</xdr:col>
      <xdr:colOff>44450</xdr:colOff>
      <xdr:row>85</xdr:row>
      <xdr:rowOff>21696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4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21696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24566"/>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32279</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3407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142346</xdr:rowOff>
    </xdr:from>
    <xdr:to>
      <xdr:col>73</xdr:col>
      <xdr:colOff>44450</xdr:colOff>
      <xdr:row>85</xdr:row>
      <xdr:rowOff>72496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57273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3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32279</xdr:rowOff>
    </xdr:from>
    <xdr:to>
      <xdr:col>68</xdr:col>
      <xdr:colOff>152400</xdr:colOff>
      <xdr:row>84</xdr:row>
      <xdr:rowOff>72496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3407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122238</xdr:rowOff>
    </xdr:from>
    <xdr:to>
      <xdr:col>68</xdr:col>
      <xdr:colOff>203200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142346</xdr:rowOff>
    </xdr:from>
    <xdr:to>
      <xdr:col>81</xdr:col>
      <xdr:colOff>95250</xdr:colOff>
      <xdr:row>85</xdr:row>
      <xdr:rowOff>72496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114423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1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142346</xdr:rowOff>
    </xdr:from>
    <xdr:to>
      <xdr:col>77</xdr:col>
      <xdr:colOff>95250</xdr:colOff>
      <xdr:row>85</xdr:row>
      <xdr:rowOff>72496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57273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152929</xdr:rowOff>
    </xdr:from>
    <xdr:to>
      <xdr:col>68</xdr:col>
      <xdr:colOff>203200</xdr:colOff>
      <xdr:row>84</xdr:row>
      <xdr:rowOff>83079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93256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21696</xdr:rowOff>
    </xdr:from>
    <xdr:to>
      <xdr:col>64</xdr:col>
      <xdr:colOff>152400</xdr:colOff>
      <xdr:row>84</xdr:row>
      <xdr:rowOff>123296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133473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組織体制を見直しながら、類似団体平均値を下回る水準を維持している。今後も組織体制の見直しを随時行いながら、現在の水準を維持していく。</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62272</xdr:rowOff>
    </xdr:from>
    <xdr:to>
      <xdr:col>81</xdr:col>
      <xdr:colOff>44450</xdr:colOff>
      <xdr:row>61</xdr:row>
      <xdr:rowOff>85598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20722"/>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62272</xdr:rowOff>
    </xdr:from>
    <xdr:to>
      <xdr:col>77</xdr:col>
      <xdr:colOff>44450</xdr:colOff>
      <xdr:row>61</xdr:row>
      <xdr:rowOff>90424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5207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153839</xdr:rowOff>
    </xdr:from>
    <xdr:to>
      <xdr:col>77</xdr:col>
      <xdr:colOff>95250</xdr:colOff>
      <xdr:row>62</xdr:row>
      <xdr:rowOff>83989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68766</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69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37338</xdr:rowOff>
    </xdr:from>
    <xdr:to>
      <xdr:col>72</xdr:col>
      <xdr:colOff>203200</xdr:colOff>
      <xdr:row>61</xdr:row>
      <xdr:rowOff>90424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9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142579</xdr:rowOff>
    </xdr:from>
    <xdr:to>
      <xdr:col>73</xdr:col>
      <xdr:colOff>44450</xdr:colOff>
      <xdr:row>62</xdr:row>
      <xdr:rowOff>72729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57506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37338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53158"/>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79036</xdr:rowOff>
    </xdr:from>
    <xdr:to>
      <xdr:col>64</xdr:col>
      <xdr:colOff>152400</xdr:colOff>
      <xdr:row>62</xdr:row>
      <xdr:rowOff>9186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3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165413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51325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11472</xdr:rowOff>
    </xdr:from>
    <xdr:to>
      <xdr:col>77</xdr:col>
      <xdr:colOff>95250</xdr:colOff>
      <xdr:row>61</xdr:row>
      <xdr:rowOff>113072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123249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3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39624</xdr:rowOff>
    </xdr:from>
    <xdr:to>
      <xdr:col>73</xdr:col>
      <xdr:colOff>44450</xdr:colOff>
      <xdr:row>61</xdr:row>
      <xdr:rowOff>141224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151401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157988</xdr:rowOff>
    </xdr:from>
    <xdr:to>
      <xdr:col>68</xdr:col>
      <xdr:colOff>203200</xdr:colOff>
      <xdr:row>61</xdr:row>
      <xdr:rowOff>88138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合併前後に行った大規模建設事業に係る起債の償還が進み、比率は減少傾向にあったが、普通交付税の令和元年度算定誤りにより、令和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年度も引続き高い数値となっている。依然として類似団体平均値より高い水準であるため、今後も起債対象事業費の抑制により、更なる健全化に努める。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114554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579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114554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43</xdr:row>
      <xdr:rowOff>114554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359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92964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359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endParaRPr lang="ja-JP" altLang="ja-JP">
            <a:solidFill>
              <a:sysClr val="windowText" lastClr="000000"/>
            </a:solidFill>
            <a:effectLst/>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76200</xdr:rowOff>
    </xdr:from>
    <xdr:ext cx="9505951" cy="438150"/>
    <xdr:sp macro="" textlink="">
      <xdr:nvSpPr>
        <xdr:cNvPr id="460" name="テキスト ボックス 459">
          <a:extLst>
            <a:ext uri="{FF2B5EF4-FFF2-40B4-BE49-F238E27FC236}">
              <a16:creationId xmlns:a16="http://schemas.microsoft.com/office/drawing/2014/main" id="{14EAEC16-5F28-4BD7-8262-DB9ECCD7360A}"/>
            </a:ext>
          </a:extLst>
        </xdr:cNvPr>
        <xdr:cNvSpPr txBox="1"/>
      </xdr:nvSpPr>
      <xdr:spPr>
        <a:xfrm>
          <a:off x="761999" y="4533900"/>
          <a:ext cx="9505951"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7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87630</xdr:rowOff>
    </xdr:from>
    <xdr:to>
      <xdr:col>20</xdr:col>
      <xdr:colOff>38100</xdr:colOff>
      <xdr:row>38</xdr:row>
      <xdr:rowOff>17780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05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0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前年度に引き続き、</a:t>
          </a:r>
          <a:r>
            <a:rPr kumimoji="1" lang="ja-JP" altLang="ja-JP" sz="1100">
              <a:solidFill>
                <a:sysClr val="windowText" lastClr="000000"/>
              </a:solidFill>
              <a:effectLst/>
              <a:latin typeface="+mn-lt"/>
              <a:ea typeface="+mn-ea"/>
              <a:cs typeface="+mn-cs"/>
            </a:rPr>
            <a:t>新型コロナウイルス感染症の影響により多数の事業が中止となったことで、前年度</a:t>
          </a:r>
          <a:r>
            <a:rPr kumimoji="1" lang="ja-JP" altLang="en-US" sz="1100">
              <a:solidFill>
                <a:sysClr val="windowText" lastClr="000000"/>
              </a:solidFill>
              <a:effectLst/>
              <a:latin typeface="+mn-lt"/>
              <a:ea typeface="+mn-ea"/>
              <a:cs typeface="+mn-cs"/>
            </a:rPr>
            <a:t>同額程度を維持している</a:t>
          </a:r>
          <a:r>
            <a:rPr kumimoji="1" lang="ja-JP" altLang="ja-JP" sz="1100">
              <a:solidFill>
                <a:sysClr val="windowText" lastClr="000000"/>
              </a:solidFill>
              <a:effectLst/>
              <a:latin typeface="+mn-lt"/>
              <a:ea typeface="+mn-ea"/>
              <a:cs typeface="+mn-cs"/>
            </a:rPr>
            <a:t>。将来的に類似団体と同程度の水準を維持していくために、事業内容の更なる見直しを図っていく必要がある。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61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18</xdr:row>
      <xdr:rowOff>163576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74772"/>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628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xdr:rowOff>
    </xdr:from>
    <xdr:to>
      <xdr:col>69</xdr:col>
      <xdr:colOff>92075</xdr:colOff>
      <xdr:row>18</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94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扶助費の額は前年度同額程度だが、経常収支比率が</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ポイント減となっている影響で、</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となった。制度改正等により経常一般財源による扶助費は増加傾向にあるが、今後も現在の水準を維持するよう施策を見直していく必要がある。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別会計への基準外繰出金が多額であるため、各特別会計において独立採算の原則に立ち返り、料金設定の見直しを行い、健全化に努め、普通会計の負担軽減に取り組む必要がある。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10414</xdr:rowOff>
    </xdr:from>
    <xdr:to>
      <xdr:col>82</xdr:col>
      <xdr:colOff>107950</xdr:colOff>
      <xdr:row>59</xdr:row>
      <xdr:rowOff>65278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1259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10414</xdr:rowOff>
    </xdr:from>
    <xdr:to>
      <xdr:col>78</xdr:col>
      <xdr:colOff>69850</xdr:colOff>
      <xdr:row>59</xdr:row>
      <xdr:rowOff>83566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259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147066</xdr:rowOff>
    </xdr:from>
    <xdr:to>
      <xdr:col>78</xdr:col>
      <xdr:colOff>120650</xdr:colOff>
      <xdr:row>58</xdr:row>
      <xdr:rowOff>77216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87393</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8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1168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99568</xdr:rowOff>
    </xdr:from>
    <xdr:to>
      <xdr:col>69</xdr:col>
      <xdr:colOff>92075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43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39624</xdr:rowOff>
    </xdr:from>
    <xdr:to>
      <xdr:col>69</xdr:col>
      <xdr:colOff>142875</xdr:colOff>
      <xdr:row>58</xdr:row>
      <xdr:rowOff>141224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151401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5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14478</xdr:rowOff>
    </xdr:from>
    <xdr:to>
      <xdr:col>82</xdr:col>
      <xdr:colOff>158750</xdr:colOff>
      <xdr:row>59</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158005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131064</xdr:rowOff>
    </xdr:from>
    <xdr:to>
      <xdr:col>78</xdr:col>
      <xdr:colOff>120650</xdr:colOff>
      <xdr:row>59</xdr:row>
      <xdr:rowOff>61214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45991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6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32766</xdr:rowOff>
    </xdr:from>
    <xdr:to>
      <xdr:col>74</xdr:col>
      <xdr:colOff>31750</xdr:colOff>
      <xdr:row>59</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119143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48768</xdr:rowOff>
    </xdr:from>
    <xdr:to>
      <xdr:col>65</xdr:col>
      <xdr:colOff>53975</xdr:colOff>
      <xdr:row>58</xdr:row>
      <xdr:rowOff>150368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160545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7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類似団体平均値より低い水準を維持しているものの、補助事業等の増により増加傾向にある。補助金等の必要性等について効果検証を行い、更なる見直しを図っていく必要がある。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574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合併前後に行った大規模建設事業に係る起債の償還が進み、</a:t>
          </a:r>
          <a:r>
            <a:rPr kumimoji="1" lang="ja-JP" altLang="en-US" sz="1100">
              <a:solidFill>
                <a:sysClr val="windowText" lastClr="000000"/>
              </a:solidFill>
              <a:effectLst/>
              <a:latin typeface="+mn-lt"/>
              <a:ea typeface="+mn-ea"/>
              <a:cs typeface="+mn-cs"/>
            </a:rPr>
            <a:t>前年度比で減となっているが、</a:t>
          </a:r>
          <a:r>
            <a:rPr kumimoji="1" lang="ja-JP" altLang="ja-JP" sz="1100">
              <a:solidFill>
                <a:sysClr val="windowText" lastClr="000000"/>
              </a:solidFill>
              <a:effectLst/>
              <a:latin typeface="+mn-lt"/>
              <a:ea typeface="+mn-ea"/>
              <a:cs typeface="+mn-cs"/>
            </a:rPr>
            <a:t>近年実施した大規模事業に対して借入れた起債の元金償還が開始されたことで、上昇</a:t>
          </a:r>
          <a:r>
            <a:rPr kumimoji="1" lang="ja-JP" altLang="en-US" sz="1100">
              <a:solidFill>
                <a:sysClr val="windowText" lastClr="000000"/>
              </a:solidFill>
              <a:effectLst/>
              <a:latin typeface="+mn-lt"/>
              <a:ea typeface="+mn-ea"/>
              <a:cs typeface="+mn-cs"/>
            </a:rPr>
            <a:t>傾向</a:t>
          </a:r>
          <a:r>
            <a:rPr kumimoji="1" lang="ja-JP" altLang="ja-JP" sz="1100">
              <a:solidFill>
                <a:sysClr val="windowText" lastClr="000000"/>
              </a:solidFill>
              <a:effectLst/>
              <a:latin typeface="+mn-lt"/>
              <a:ea typeface="+mn-ea"/>
              <a:cs typeface="+mn-cs"/>
            </a:rPr>
            <a:t>に転じている。今後は、各施設の長寿命化や施設統廃合に係る起債借入による建設事業を計画的に行い、起債対象事業全体を抑制していく等、更なる財政健全化に努める必要がある。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3819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73661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42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41911</xdr:rowOff>
    </xdr:from>
    <xdr:to>
      <xdr:col>20</xdr:col>
      <xdr:colOff>38100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93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934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72389</xdr:rowOff>
    </xdr:from>
    <xdr:to>
      <xdr:col>6</xdr:col>
      <xdr:colOff>171450</xdr:colOff>
      <xdr:row>79</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158766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16511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352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77</xdr:row>
      <xdr:rowOff>119380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67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8194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102870</xdr:rowOff>
    </xdr:from>
    <xdr:to>
      <xdr:col>74</xdr:col>
      <xdr:colOff>31750</xdr:colOff>
      <xdr:row>78</xdr:row>
      <xdr:rowOff>33020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123190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91439</xdr:rowOff>
    </xdr:from>
    <xdr:to>
      <xdr:col>69</xdr:col>
      <xdr:colOff>142875</xdr:colOff>
      <xdr:row>78</xdr:row>
      <xdr:rowOff>21589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137160</xdr:rowOff>
    </xdr:from>
    <xdr:to>
      <xdr:col>78</xdr:col>
      <xdr:colOff>120650</xdr:colOff>
      <xdr:row>76</xdr:row>
      <xdr:rowOff>67311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77487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68580</xdr:rowOff>
    </xdr:from>
    <xdr:to>
      <xdr:col>74</xdr:col>
      <xdr:colOff>31750</xdr:colOff>
      <xdr:row>77</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76403</xdr:rowOff>
    </xdr:from>
    <xdr:to>
      <xdr:col>29</xdr:col>
      <xdr:colOff>127000</xdr:colOff>
      <xdr:row>16</xdr:row>
      <xdr:rowOff>103203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7228"/>
          <a:ext cx="647700" cy="26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103203</xdr:rowOff>
    </xdr:from>
    <xdr:to>
      <xdr:col>26</xdr:col>
      <xdr:colOff>50800</xdr:colOff>
      <xdr:row>16</xdr:row>
      <xdr:rowOff>131900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4028"/>
          <a:ext cx="698500" cy="28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157239</xdr:rowOff>
    </xdr:from>
    <xdr:to>
      <xdr:col>26</xdr:col>
      <xdr:colOff>101600</xdr:colOff>
      <xdr:row>16</xdr:row>
      <xdr:rowOff>87389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97566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131900</xdr:rowOff>
    </xdr:from>
    <xdr:to>
      <xdr:col>22</xdr:col>
      <xdr:colOff>114300</xdr:colOff>
      <xdr:row>16</xdr:row>
      <xdr:rowOff>166213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725"/>
          <a:ext cx="698500" cy="3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13251</xdr:rowOff>
    </xdr:from>
    <xdr:to>
      <xdr:col>22</xdr:col>
      <xdr:colOff>165100</xdr:colOff>
      <xdr:row>16</xdr:row>
      <xdr:rowOff>114851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125028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166213</xdr:rowOff>
    </xdr:from>
    <xdr:to>
      <xdr:col>18</xdr:col>
      <xdr:colOff>177800</xdr:colOff>
      <xdr:row>17</xdr:row>
      <xdr:rowOff>50678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7038"/>
          <a:ext cx="698500" cy="5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69647</xdr:rowOff>
    </xdr:from>
    <xdr:to>
      <xdr:col>19</xdr:col>
      <xdr:colOff>38100</xdr:colOff>
      <xdr:row>16</xdr:row>
      <xdr:rowOff>171247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79781</xdr:rowOff>
    </xdr:from>
    <xdr:to>
      <xdr:col>15</xdr:col>
      <xdr:colOff>101600</xdr:colOff>
      <xdr:row>17</xdr:row>
      <xdr:rowOff>9931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20108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25603</xdr:rowOff>
    </xdr:from>
    <xdr:to>
      <xdr:col>29</xdr:col>
      <xdr:colOff>177800</xdr:colOff>
      <xdr:row>16</xdr:row>
      <xdr:rowOff>127203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169130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52403</xdr:rowOff>
    </xdr:from>
    <xdr:to>
      <xdr:col>26</xdr:col>
      <xdr:colOff>101600</xdr:colOff>
      <xdr:row>16</xdr:row>
      <xdr:rowOff>154003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138780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81100</xdr:rowOff>
    </xdr:from>
    <xdr:to>
      <xdr:col>22</xdr:col>
      <xdr:colOff>165100</xdr:colOff>
      <xdr:row>17</xdr:row>
      <xdr:rowOff>11250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167477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115413</xdr:rowOff>
    </xdr:from>
    <xdr:to>
      <xdr:col>19</xdr:col>
      <xdr:colOff>38100</xdr:colOff>
      <xdr:row>17</xdr:row>
      <xdr:rowOff>45563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30340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171328</xdr:rowOff>
    </xdr:from>
    <xdr:to>
      <xdr:col>15</xdr:col>
      <xdr:colOff>101600</xdr:colOff>
      <xdr:row>17</xdr:row>
      <xdr:rowOff>101478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86255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41561</xdr:rowOff>
    </xdr:from>
    <xdr:to>
      <xdr:col>29</xdr:col>
      <xdr:colOff>127000</xdr:colOff>
      <xdr:row>35</xdr:row>
      <xdr:rowOff>48895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51911"/>
          <a:ext cx="6477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174606</xdr:rowOff>
    </xdr:from>
    <xdr:to>
      <xdr:col>26</xdr:col>
      <xdr:colOff>50800</xdr:colOff>
      <xdr:row>35</xdr:row>
      <xdr:rowOff>41561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099156"/>
          <a:ext cx="698500" cy="55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315278</xdr:rowOff>
    </xdr:from>
    <xdr:to>
      <xdr:col>26</xdr:col>
      <xdr:colOff>101600</xdr:colOff>
      <xdr:row>36</xdr:row>
      <xdr:rowOff>73978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2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58755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1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174606</xdr:rowOff>
    </xdr:from>
    <xdr:to>
      <xdr:col>22</xdr:col>
      <xdr:colOff>114300</xdr:colOff>
      <xdr:row>35</xdr:row>
      <xdr:rowOff>206153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099156"/>
          <a:ext cx="698500" cy="717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14230</xdr:rowOff>
    </xdr:from>
    <xdr:to>
      <xdr:col>22</xdr:col>
      <xdr:colOff>165100</xdr:colOff>
      <xdr:row>36</xdr:row>
      <xdr:rowOff>115830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67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100607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5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51067</xdr:rowOff>
    </xdr:from>
    <xdr:to>
      <xdr:col>18</xdr:col>
      <xdr:colOff>177800</xdr:colOff>
      <xdr:row>35</xdr:row>
      <xdr:rowOff>206153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61417"/>
          <a:ext cx="698500" cy="155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78601</xdr:rowOff>
    </xdr:from>
    <xdr:to>
      <xdr:col>19</xdr:col>
      <xdr:colOff>38100</xdr:colOff>
      <xdr:row>37</xdr:row>
      <xdr:rowOff>8751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164978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73457</xdr:rowOff>
    </xdr:from>
    <xdr:to>
      <xdr:col>15</xdr:col>
      <xdr:colOff>101600</xdr:colOff>
      <xdr:row>37</xdr:row>
      <xdr:rowOff>3607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26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159834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1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340995</xdr:rowOff>
    </xdr:from>
    <xdr:to>
      <xdr:col>29</xdr:col>
      <xdr:colOff>177800</xdr:colOff>
      <xdr:row>35</xdr:row>
      <xdr:rowOff>99695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186072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333661</xdr:rowOff>
    </xdr:from>
    <xdr:to>
      <xdr:col>26</xdr:col>
      <xdr:colOff>101600</xdr:colOff>
      <xdr:row>35</xdr:row>
      <xdr:rowOff>92361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102538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123806</xdr:rowOff>
    </xdr:from>
    <xdr:to>
      <xdr:col>22</xdr:col>
      <xdr:colOff>165100</xdr:colOff>
      <xdr:row>33</xdr:row>
      <xdr:rowOff>225406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04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64133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81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155353</xdr:rowOff>
    </xdr:from>
    <xdr:to>
      <xdr:col>19</xdr:col>
      <xdr:colOff>38100</xdr:colOff>
      <xdr:row>35</xdr:row>
      <xdr:rowOff>256953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6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267130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3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xdr:rowOff>
    </xdr:from>
    <xdr:to>
      <xdr:col>15</xdr:col>
      <xdr:colOff>101600</xdr:colOff>
      <xdr:row>35</xdr:row>
      <xdr:rowOff>101867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1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136134</xdr:rowOff>
    </xdr:from>
    <xdr:to>
      <xdr:col>24</xdr:col>
      <xdr:colOff>63500</xdr:colOff>
      <xdr:row>35</xdr:row>
      <xdr:rowOff>151907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688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151907</xdr:rowOff>
    </xdr:from>
    <xdr:to>
      <xdr:col>19</xdr:col>
      <xdr:colOff>177800</xdr:colOff>
      <xdr:row>36</xdr:row>
      <xdr:rowOff>92471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2657"/>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92471</xdr:rowOff>
    </xdr:from>
    <xdr:to>
      <xdr:col>15</xdr:col>
      <xdr:colOff>50800</xdr:colOff>
      <xdr:row>36</xdr:row>
      <xdr:rowOff>134701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467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134701</xdr:rowOff>
    </xdr:from>
    <xdr:to>
      <xdr:col>10</xdr:col>
      <xdr:colOff>114300</xdr:colOff>
      <xdr:row>36</xdr:row>
      <xdr:rowOff>142177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6901"/>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85334</xdr:rowOff>
    </xdr:from>
    <xdr:to>
      <xdr:col>24</xdr:col>
      <xdr:colOff>114300</xdr:colOff>
      <xdr:row>36</xdr:row>
      <xdr:rowOff>15484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63761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101107</xdr:rowOff>
    </xdr:from>
    <xdr:to>
      <xdr:col>20</xdr:col>
      <xdr:colOff>38100</xdr:colOff>
      <xdr:row>36</xdr:row>
      <xdr:rowOff>31257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22384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9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41671</xdr:rowOff>
    </xdr:from>
    <xdr:to>
      <xdr:col>15</xdr:col>
      <xdr:colOff>101600</xdr:colOff>
      <xdr:row>36</xdr:row>
      <xdr:rowOff>143271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134398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83901</xdr:rowOff>
    </xdr:from>
    <xdr:to>
      <xdr:col>10</xdr:col>
      <xdr:colOff>165100</xdr:colOff>
      <xdr:row>37</xdr:row>
      <xdr:rowOff>14051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91377</xdr:rowOff>
    </xdr:from>
    <xdr:to>
      <xdr:col>6</xdr:col>
      <xdr:colOff>38100</xdr:colOff>
      <xdr:row>37</xdr:row>
      <xdr:rowOff>21527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12654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140488</xdr:rowOff>
    </xdr:from>
    <xdr:to>
      <xdr:col>24</xdr:col>
      <xdr:colOff>63500</xdr:colOff>
      <xdr:row>57</xdr:row>
      <xdr:rowOff>150124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3138"/>
          <a:ext cx="8382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87920</xdr:rowOff>
    </xdr:from>
    <xdr:to>
      <xdr:col>19</xdr:col>
      <xdr:colOff>177800</xdr:colOff>
      <xdr:row>57</xdr:row>
      <xdr:rowOff>150124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60570"/>
          <a:ext cx="8890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121542</xdr:rowOff>
    </xdr:from>
    <xdr:to>
      <xdr:col>20</xdr:col>
      <xdr:colOff>38100</xdr:colOff>
      <xdr:row>58</xdr:row>
      <xdr:rowOff>51692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42819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86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87920</xdr:rowOff>
    </xdr:from>
    <xdr:to>
      <xdr:col>15</xdr:col>
      <xdr:colOff>50800</xdr:colOff>
      <xdr:row>57</xdr:row>
      <xdr:rowOff>89302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60570"/>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89302</xdr:rowOff>
    </xdr:from>
    <xdr:to>
      <xdr:col>10</xdr:col>
      <xdr:colOff>114300</xdr:colOff>
      <xdr:row>57</xdr:row>
      <xdr:rowOff>105254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1952"/>
          <a:ext cx="889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89688</xdr:rowOff>
    </xdr:from>
    <xdr:to>
      <xdr:col>24</xdr:col>
      <xdr:colOff>114300</xdr:colOff>
      <xdr:row>58</xdr:row>
      <xdr:rowOff>19838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68115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99324</xdr:rowOff>
    </xdr:from>
    <xdr:to>
      <xdr:col>20</xdr:col>
      <xdr:colOff>38100</xdr:colOff>
      <xdr:row>58</xdr:row>
      <xdr:rowOff>29474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46001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37120</xdr:rowOff>
    </xdr:from>
    <xdr:to>
      <xdr:col>15</xdr:col>
      <xdr:colOff>101600</xdr:colOff>
      <xdr:row>57</xdr:row>
      <xdr:rowOff>138720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155247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8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38502</xdr:rowOff>
    </xdr:from>
    <xdr:to>
      <xdr:col>10</xdr:col>
      <xdr:colOff>165100</xdr:colOff>
      <xdr:row>57</xdr:row>
      <xdr:rowOff>140102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156629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8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54454</xdr:rowOff>
    </xdr:from>
    <xdr:to>
      <xdr:col>6</xdr:col>
      <xdr:colOff>38100</xdr:colOff>
      <xdr:row>57</xdr:row>
      <xdr:rowOff>156054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0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57595</xdr:rowOff>
    </xdr:from>
    <xdr:to>
      <xdr:col>24</xdr:col>
      <xdr:colOff>63500</xdr:colOff>
      <xdr:row>77</xdr:row>
      <xdr:rowOff>79350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59245"/>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57595</xdr:rowOff>
    </xdr:from>
    <xdr:to>
      <xdr:col>19</xdr:col>
      <xdr:colOff>177800</xdr:colOff>
      <xdr:row>77</xdr:row>
      <xdr:rowOff>161492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59245"/>
          <a:ext cx="889000" cy="10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53715</xdr:rowOff>
    </xdr:from>
    <xdr:to>
      <xdr:col>20</xdr:col>
      <xdr:colOff>38100</xdr:colOff>
      <xdr:row>77</xdr:row>
      <xdr:rowOff>155315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146442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3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161492</xdr:rowOff>
    </xdr:from>
    <xdr:to>
      <xdr:col>15</xdr:col>
      <xdr:colOff>50800</xdr:colOff>
      <xdr:row>78</xdr:row>
      <xdr:rowOff>124116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63142"/>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150413</xdr:rowOff>
    </xdr:from>
    <xdr:to>
      <xdr:col>15</xdr:col>
      <xdr:colOff>101600</xdr:colOff>
      <xdr:row>78</xdr:row>
      <xdr:rowOff>80563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71690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4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27267</xdr:rowOff>
    </xdr:from>
    <xdr:to>
      <xdr:col>10</xdr:col>
      <xdr:colOff>114300</xdr:colOff>
      <xdr:row>78</xdr:row>
      <xdr:rowOff>124116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00367"/>
          <a:ext cx="889000" cy="9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127572</xdr:rowOff>
    </xdr:from>
    <xdr:to>
      <xdr:col>10</xdr:col>
      <xdr:colOff>165100</xdr:colOff>
      <xdr:row>78</xdr:row>
      <xdr:rowOff>57722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74249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107778</xdr:rowOff>
    </xdr:from>
    <xdr:to>
      <xdr:col>6</xdr:col>
      <xdr:colOff>38100</xdr:colOff>
      <xdr:row>78</xdr:row>
      <xdr:rowOff>37928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54455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28550</xdr:rowOff>
    </xdr:from>
    <xdr:to>
      <xdr:col>24</xdr:col>
      <xdr:colOff>114300</xdr:colOff>
      <xdr:row>77</xdr:row>
      <xdr:rowOff>130150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51427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6795</xdr:rowOff>
    </xdr:from>
    <xdr:to>
      <xdr:col>20</xdr:col>
      <xdr:colOff>38100</xdr:colOff>
      <xdr:row>77</xdr:row>
      <xdr:rowOff>108395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124922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110692</xdr:rowOff>
    </xdr:from>
    <xdr:to>
      <xdr:col>15</xdr:col>
      <xdr:colOff>101600</xdr:colOff>
      <xdr:row>78</xdr:row>
      <xdr:rowOff>40842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57369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73316</xdr:rowOff>
    </xdr:from>
    <xdr:to>
      <xdr:col>10</xdr:col>
      <xdr:colOff>165100</xdr:colOff>
      <xdr:row>79</xdr:row>
      <xdr:rowOff>3466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166043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147917</xdr:rowOff>
    </xdr:from>
    <xdr:to>
      <xdr:col>6</xdr:col>
      <xdr:colOff>38100</xdr:colOff>
      <xdr:row>78</xdr:row>
      <xdr:rowOff>78067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69194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102274</xdr:rowOff>
    </xdr:from>
    <xdr:to>
      <xdr:col>24</xdr:col>
      <xdr:colOff>63500</xdr:colOff>
      <xdr:row>96</xdr:row>
      <xdr:rowOff>24290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18574"/>
          <a:ext cx="8382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24290</xdr:rowOff>
    </xdr:from>
    <xdr:to>
      <xdr:col>19</xdr:col>
      <xdr:colOff>177800</xdr:colOff>
      <xdr:row>96</xdr:row>
      <xdr:rowOff>48575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83490"/>
          <a:ext cx="8890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48575</xdr:rowOff>
    </xdr:from>
    <xdr:to>
      <xdr:col>15</xdr:col>
      <xdr:colOff>50800</xdr:colOff>
      <xdr:row>96</xdr:row>
      <xdr:rowOff>55694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0777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4542</xdr:rowOff>
    </xdr:from>
    <xdr:to>
      <xdr:col>10</xdr:col>
      <xdr:colOff>114300</xdr:colOff>
      <xdr:row>96</xdr:row>
      <xdr:rowOff>55694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63742"/>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51474</xdr:rowOff>
    </xdr:from>
    <xdr:to>
      <xdr:col>24</xdr:col>
      <xdr:colOff>114300</xdr:colOff>
      <xdr:row>94</xdr:row>
      <xdr:rowOff>153074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74351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144940</xdr:rowOff>
    </xdr:from>
    <xdr:to>
      <xdr:col>20</xdr:col>
      <xdr:colOff>38100</xdr:colOff>
      <xdr:row>96</xdr:row>
      <xdr:rowOff>75090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91617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169225</xdr:rowOff>
    </xdr:from>
    <xdr:to>
      <xdr:col>15</xdr:col>
      <xdr:colOff>101600</xdr:colOff>
      <xdr:row>96</xdr:row>
      <xdr:rowOff>99375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115902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4894</xdr:rowOff>
    </xdr:from>
    <xdr:to>
      <xdr:col>10</xdr:col>
      <xdr:colOff>165100</xdr:colOff>
      <xdr:row>96</xdr:row>
      <xdr:rowOff>106494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125192</xdr:rowOff>
    </xdr:from>
    <xdr:to>
      <xdr:col>6</xdr:col>
      <xdr:colOff>38100</xdr:colOff>
      <xdr:row>96</xdr:row>
      <xdr:rowOff>55342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71869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4978</xdr:rowOff>
    </xdr:from>
    <xdr:to>
      <xdr:col>55</xdr:col>
      <xdr:colOff>0</xdr:colOff>
      <xdr:row>34</xdr:row>
      <xdr:rowOff>19388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91378"/>
          <a:ext cx="838200" cy="3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4978</xdr:rowOff>
    </xdr:from>
    <xdr:to>
      <xdr:col>50</xdr:col>
      <xdr:colOff>114300</xdr:colOff>
      <xdr:row>36</xdr:row>
      <xdr:rowOff>63233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91378"/>
          <a:ext cx="889000" cy="7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63233</xdr:rowOff>
    </xdr:from>
    <xdr:to>
      <xdr:col>45</xdr:col>
      <xdr:colOff>177800</xdr:colOff>
      <xdr:row>36</xdr:row>
      <xdr:rowOff>107300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35433"/>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107300</xdr:rowOff>
    </xdr:from>
    <xdr:to>
      <xdr:col>41</xdr:col>
      <xdr:colOff>50800</xdr:colOff>
      <xdr:row>36</xdr:row>
      <xdr:rowOff>117206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7950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140038</xdr:rowOff>
    </xdr:from>
    <xdr:to>
      <xdr:col>55</xdr:col>
      <xdr:colOff>50800</xdr:colOff>
      <xdr:row>34</xdr:row>
      <xdr:rowOff>70188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162915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4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125628</xdr:rowOff>
    </xdr:from>
    <xdr:to>
      <xdr:col>50</xdr:col>
      <xdr:colOff>165100</xdr:colOff>
      <xdr:row>32</xdr:row>
      <xdr:rowOff>55778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72305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2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12433</xdr:rowOff>
    </xdr:from>
    <xdr:to>
      <xdr:col>46</xdr:col>
      <xdr:colOff>38100</xdr:colOff>
      <xdr:row>36</xdr:row>
      <xdr:rowOff>114033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1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130560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5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56500</xdr:rowOff>
    </xdr:from>
    <xdr:to>
      <xdr:col>41</xdr:col>
      <xdr:colOff>101600</xdr:colOff>
      <xdr:row>36</xdr:row>
      <xdr:rowOff>158100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3177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66406</xdr:rowOff>
    </xdr:from>
    <xdr:to>
      <xdr:col>36</xdr:col>
      <xdr:colOff>165100</xdr:colOff>
      <xdr:row>36</xdr:row>
      <xdr:rowOff>168006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13083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137767</xdr:rowOff>
    </xdr:from>
    <xdr:to>
      <xdr:col>55</xdr:col>
      <xdr:colOff>0</xdr:colOff>
      <xdr:row>56</xdr:row>
      <xdr:rowOff>164425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38967"/>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164425</xdr:rowOff>
    </xdr:from>
    <xdr:to>
      <xdr:col>50</xdr:col>
      <xdr:colOff>114300</xdr:colOff>
      <xdr:row>57</xdr:row>
      <xdr:rowOff>35557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65625"/>
          <a:ext cx="889000" cy="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149234</xdr:rowOff>
    </xdr:from>
    <xdr:to>
      <xdr:col>50</xdr:col>
      <xdr:colOff>165100</xdr:colOff>
      <xdr:row>57</xdr:row>
      <xdr:rowOff>79384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70511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65389</xdr:rowOff>
    </xdr:from>
    <xdr:to>
      <xdr:col>45</xdr:col>
      <xdr:colOff>177800</xdr:colOff>
      <xdr:row>57</xdr:row>
      <xdr:rowOff>35557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95139"/>
          <a:ext cx="889000" cy="3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150093</xdr:rowOff>
    </xdr:from>
    <xdr:to>
      <xdr:col>46</xdr:col>
      <xdr:colOff>38100</xdr:colOff>
      <xdr:row>57</xdr:row>
      <xdr:rowOff>80243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5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96770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2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65389</xdr:rowOff>
    </xdr:from>
    <xdr:to>
      <xdr:col>41</xdr:col>
      <xdr:colOff>50800</xdr:colOff>
      <xdr:row>55</xdr:row>
      <xdr:rowOff>87005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95139"/>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16108</xdr:rowOff>
    </xdr:from>
    <xdr:to>
      <xdr:col>41</xdr:col>
      <xdr:colOff>101600</xdr:colOff>
      <xdr:row>57</xdr:row>
      <xdr:rowOff>117708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108835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161131</xdr:rowOff>
    </xdr:from>
    <xdr:to>
      <xdr:col>36</xdr:col>
      <xdr:colOff>165100</xdr:colOff>
      <xdr:row>57</xdr:row>
      <xdr:rowOff>91281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82408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86967</xdr:rowOff>
    </xdr:from>
    <xdr:to>
      <xdr:col>55</xdr:col>
      <xdr:colOff>50800</xdr:colOff>
      <xdr:row>57</xdr:row>
      <xdr:rowOff>17117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109844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113625</xdr:rowOff>
    </xdr:from>
    <xdr:to>
      <xdr:col>50</xdr:col>
      <xdr:colOff>165100</xdr:colOff>
      <xdr:row>57</xdr:row>
      <xdr:rowOff>43775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60302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9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156207</xdr:rowOff>
    </xdr:from>
    <xdr:to>
      <xdr:col>46</xdr:col>
      <xdr:colOff>38100</xdr:colOff>
      <xdr:row>57</xdr:row>
      <xdr:rowOff>86357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77484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85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14589</xdr:rowOff>
    </xdr:from>
    <xdr:to>
      <xdr:col>41</xdr:col>
      <xdr:colOff>101600</xdr:colOff>
      <xdr:row>55</xdr:row>
      <xdr:rowOff>116189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132716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2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36205</xdr:rowOff>
    </xdr:from>
    <xdr:to>
      <xdr:col>36</xdr:col>
      <xdr:colOff>165100</xdr:colOff>
      <xdr:row>55</xdr:row>
      <xdr:rowOff>137805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154332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2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163353</xdr:rowOff>
    </xdr:from>
    <xdr:to>
      <xdr:col>55</xdr:col>
      <xdr:colOff>0</xdr:colOff>
      <xdr:row>78</xdr:row>
      <xdr:rowOff>168272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6453"/>
          <a:ext cx="8382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168272</xdr:rowOff>
    </xdr:from>
    <xdr:to>
      <xdr:col>50</xdr:col>
      <xdr:colOff>114300</xdr:colOff>
      <xdr:row>79</xdr:row>
      <xdr:rowOff>1938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137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28470</xdr:rowOff>
    </xdr:from>
    <xdr:to>
      <xdr:col>50</xdr:col>
      <xdr:colOff>165100</xdr:colOff>
      <xdr:row>78</xdr:row>
      <xdr:rowOff>130070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146597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90326</xdr:rowOff>
    </xdr:from>
    <xdr:to>
      <xdr:col>45</xdr:col>
      <xdr:colOff>177800</xdr:colOff>
      <xdr:row>79</xdr:row>
      <xdr:rowOff>1938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20526"/>
          <a:ext cx="889000" cy="4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11108</xdr:rowOff>
    </xdr:from>
    <xdr:to>
      <xdr:col>46</xdr:col>
      <xdr:colOff>38100</xdr:colOff>
      <xdr:row>78</xdr:row>
      <xdr:rowOff>112708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129235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5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90326</xdr:rowOff>
    </xdr:from>
    <xdr:to>
      <xdr:col>41</xdr:col>
      <xdr:colOff>50800</xdr:colOff>
      <xdr:row>77</xdr:row>
      <xdr:rowOff>109159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20526"/>
          <a:ext cx="889000" cy="19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31361</xdr:rowOff>
    </xdr:from>
    <xdr:to>
      <xdr:col>41</xdr:col>
      <xdr:colOff>101600</xdr:colOff>
      <xdr:row>78</xdr:row>
      <xdr:rowOff>132961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124088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150233</xdr:rowOff>
    </xdr:from>
    <xdr:to>
      <xdr:col>36</xdr:col>
      <xdr:colOff>165100</xdr:colOff>
      <xdr:row>78</xdr:row>
      <xdr:rowOff>80383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71510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112553</xdr:rowOff>
    </xdr:from>
    <xdr:to>
      <xdr:col>55</xdr:col>
      <xdr:colOff>50800</xdr:colOff>
      <xdr:row>79</xdr:row>
      <xdr:rowOff>42703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27480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117472</xdr:rowOff>
    </xdr:from>
    <xdr:to>
      <xdr:col>50</xdr:col>
      <xdr:colOff>165100</xdr:colOff>
      <xdr:row>79</xdr:row>
      <xdr:rowOff>47622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38749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122588</xdr:rowOff>
    </xdr:from>
    <xdr:to>
      <xdr:col>46</xdr:col>
      <xdr:colOff>38100</xdr:colOff>
      <xdr:row>79</xdr:row>
      <xdr:rowOff>52738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43865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39526</xdr:rowOff>
    </xdr:from>
    <xdr:to>
      <xdr:col>41</xdr:col>
      <xdr:colOff>101600</xdr:colOff>
      <xdr:row>76</xdr:row>
      <xdr:rowOff>141126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0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157653</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84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58359</xdr:rowOff>
    </xdr:from>
    <xdr:to>
      <xdr:col>36</xdr:col>
      <xdr:colOff>165100</xdr:colOff>
      <xdr:row>77</xdr:row>
      <xdr:rowOff>159959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5036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162913</xdr:rowOff>
    </xdr:from>
    <xdr:to>
      <xdr:col>55</xdr:col>
      <xdr:colOff>0</xdr:colOff>
      <xdr:row>96</xdr:row>
      <xdr:rowOff>61021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50663"/>
          <a:ext cx="8382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8091</xdr:rowOff>
    </xdr:from>
    <xdr:to>
      <xdr:col>50</xdr:col>
      <xdr:colOff>114300</xdr:colOff>
      <xdr:row>96</xdr:row>
      <xdr:rowOff>61021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467291"/>
          <a:ext cx="8890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8091</xdr:rowOff>
    </xdr:from>
    <xdr:to>
      <xdr:col>45</xdr:col>
      <xdr:colOff>177800</xdr:colOff>
      <xdr:row>96</xdr:row>
      <xdr:rowOff>72537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67291"/>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72537</xdr:rowOff>
    </xdr:from>
    <xdr:to>
      <xdr:col>41</xdr:col>
      <xdr:colOff>50800</xdr:colOff>
      <xdr:row>96</xdr:row>
      <xdr:rowOff>72537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36028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112113</xdr:rowOff>
    </xdr:from>
    <xdr:to>
      <xdr:col>55</xdr:col>
      <xdr:colOff>50800</xdr:colOff>
      <xdr:row>96</xdr:row>
      <xdr:rowOff>42263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134990</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5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10221</xdr:rowOff>
    </xdr:from>
    <xdr:to>
      <xdr:col>50</xdr:col>
      <xdr:colOff>165100</xdr:colOff>
      <xdr:row>96</xdr:row>
      <xdr:rowOff>111821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128741</xdr:rowOff>
    </xdr:from>
    <xdr:to>
      <xdr:col>46</xdr:col>
      <xdr:colOff>38100</xdr:colOff>
      <xdr:row>96</xdr:row>
      <xdr:rowOff>58891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75418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19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21737</xdr:rowOff>
    </xdr:from>
    <xdr:to>
      <xdr:col>41</xdr:col>
      <xdr:colOff>101600</xdr:colOff>
      <xdr:row>96</xdr:row>
      <xdr:rowOff>123337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139864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21737</xdr:rowOff>
    </xdr:from>
    <xdr:to>
      <xdr:col>36</xdr:col>
      <xdr:colOff>165100</xdr:colOff>
      <xdr:row>95</xdr:row>
      <xdr:rowOff>123337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139864</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08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91291</xdr:rowOff>
    </xdr:from>
    <xdr:to>
      <xdr:col>85</xdr:col>
      <xdr:colOff>127000</xdr:colOff>
      <xdr:row>38</xdr:row>
      <xdr:rowOff>132266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06391"/>
          <a:ext cx="838200" cy="4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14766</xdr:rowOff>
    </xdr:from>
    <xdr:to>
      <xdr:col>81</xdr:col>
      <xdr:colOff>50800</xdr:colOff>
      <xdr:row>38</xdr:row>
      <xdr:rowOff>91291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29866"/>
          <a:ext cx="889000" cy="7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141991</xdr:rowOff>
    </xdr:from>
    <xdr:to>
      <xdr:col>76</xdr:col>
      <xdr:colOff>114300</xdr:colOff>
      <xdr:row>38</xdr:row>
      <xdr:rowOff>14766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485641"/>
          <a:ext cx="889000" cy="4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141991</xdr:rowOff>
    </xdr:from>
    <xdr:to>
      <xdr:col>71</xdr:col>
      <xdr:colOff>177800</xdr:colOff>
      <xdr:row>38</xdr:row>
      <xdr:rowOff>126039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485641"/>
          <a:ext cx="889000" cy="1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81466</xdr:rowOff>
    </xdr:from>
    <xdr:to>
      <xdr:col>85</xdr:col>
      <xdr:colOff>177800</xdr:colOff>
      <xdr:row>39</xdr:row>
      <xdr:rowOff>11616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40491</xdr:rowOff>
    </xdr:from>
    <xdr:to>
      <xdr:col>81</xdr:col>
      <xdr:colOff>101600</xdr:colOff>
      <xdr:row>38</xdr:row>
      <xdr:rowOff>142091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158619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3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135415</xdr:rowOff>
    </xdr:from>
    <xdr:to>
      <xdr:col>76</xdr:col>
      <xdr:colOff>165100</xdr:colOff>
      <xdr:row>38</xdr:row>
      <xdr:rowOff>65565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82092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2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91191</xdr:rowOff>
    </xdr:from>
    <xdr:to>
      <xdr:col>72</xdr:col>
      <xdr:colOff>38100</xdr:colOff>
      <xdr:row>38</xdr:row>
      <xdr:rowOff>21341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37868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2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75239</xdr:rowOff>
    </xdr:from>
    <xdr:to>
      <xdr:col>67</xdr:col>
      <xdr:colOff>101600</xdr:colOff>
      <xdr:row>39</xdr:row>
      <xdr:rowOff>5389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167966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155131</xdr:rowOff>
    </xdr:from>
    <xdr:to>
      <xdr:col>85</xdr:col>
      <xdr:colOff>127000</xdr:colOff>
      <xdr:row>74</xdr:row>
      <xdr:rowOff>166437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842431"/>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155131</xdr:rowOff>
    </xdr:from>
    <xdr:to>
      <xdr:col>81</xdr:col>
      <xdr:colOff>50800</xdr:colOff>
      <xdr:row>75</xdr:row>
      <xdr:rowOff>77128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842431"/>
          <a:ext cx="889000" cy="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36629</xdr:rowOff>
    </xdr:from>
    <xdr:to>
      <xdr:col>76</xdr:col>
      <xdr:colOff>114300</xdr:colOff>
      <xdr:row>75</xdr:row>
      <xdr:rowOff>77128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95379"/>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66415</xdr:rowOff>
    </xdr:from>
    <xdr:to>
      <xdr:col>71</xdr:col>
      <xdr:colOff>177800</xdr:colOff>
      <xdr:row>75</xdr:row>
      <xdr:rowOff>36629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582265"/>
          <a:ext cx="889000" cy="3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115637</xdr:rowOff>
    </xdr:from>
    <xdr:to>
      <xdr:col>85</xdr:col>
      <xdr:colOff>177800</xdr:colOff>
      <xdr:row>75</xdr:row>
      <xdr:rowOff>45787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138514</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5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104331</xdr:rowOff>
    </xdr:from>
    <xdr:to>
      <xdr:col>81</xdr:col>
      <xdr:colOff>101600</xdr:colOff>
      <xdr:row>75</xdr:row>
      <xdr:rowOff>34481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51008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56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26328</xdr:rowOff>
    </xdr:from>
    <xdr:to>
      <xdr:col>76</xdr:col>
      <xdr:colOff>165100</xdr:colOff>
      <xdr:row>75</xdr:row>
      <xdr:rowOff>127928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144455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6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157279</xdr:rowOff>
    </xdr:from>
    <xdr:to>
      <xdr:col>72</xdr:col>
      <xdr:colOff>38100</xdr:colOff>
      <xdr:row>75</xdr:row>
      <xdr:rowOff>87429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4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103956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61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15615</xdr:rowOff>
    </xdr:from>
    <xdr:to>
      <xdr:col>67</xdr:col>
      <xdr:colOff>101600</xdr:colOff>
      <xdr:row>73</xdr:row>
      <xdr:rowOff>117215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133742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3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63723</xdr:rowOff>
    </xdr:from>
    <xdr:to>
      <xdr:col>85</xdr:col>
      <xdr:colOff>127000</xdr:colOff>
      <xdr:row>99</xdr:row>
      <xdr:rowOff>44965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65823"/>
          <a:ext cx="838200" cy="1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22027</xdr:rowOff>
    </xdr:from>
    <xdr:to>
      <xdr:col>81</xdr:col>
      <xdr:colOff>50800</xdr:colOff>
      <xdr:row>99</xdr:row>
      <xdr:rowOff>44965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95577"/>
          <a:ext cx="8890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69518</xdr:rowOff>
    </xdr:from>
    <xdr:to>
      <xdr:col>81</xdr:col>
      <xdr:colOff>101600</xdr:colOff>
      <xdr:row>98</xdr:row>
      <xdr:rowOff>171118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17331</xdr:rowOff>
    </xdr:from>
    <xdr:to>
      <xdr:col>76</xdr:col>
      <xdr:colOff>114300</xdr:colOff>
      <xdr:row>99</xdr:row>
      <xdr:rowOff>22027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90881"/>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119393</xdr:rowOff>
    </xdr:from>
    <xdr:to>
      <xdr:col>76</xdr:col>
      <xdr:colOff>165100</xdr:colOff>
      <xdr:row>99</xdr:row>
      <xdr:rowOff>49543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66070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120433</xdr:rowOff>
    </xdr:from>
    <xdr:to>
      <xdr:col>71</xdr:col>
      <xdr:colOff>177800</xdr:colOff>
      <xdr:row>99</xdr:row>
      <xdr:rowOff>17331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22533"/>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117791</xdr:rowOff>
    </xdr:from>
    <xdr:to>
      <xdr:col>67</xdr:col>
      <xdr:colOff>101600</xdr:colOff>
      <xdr:row>99</xdr:row>
      <xdr:rowOff>47941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39068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12923</xdr:rowOff>
    </xdr:from>
    <xdr:to>
      <xdr:col>85</xdr:col>
      <xdr:colOff>177800</xdr:colOff>
      <xdr:row>98</xdr:row>
      <xdr:rowOff>114523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162800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165615</xdr:rowOff>
    </xdr:from>
    <xdr:to>
      <xdr:col>81</xdr:col>
      <xdr:colOff>101600</xdr:colOff>
      <xdr:row>99</xdr:row>
      <xdr:rowOff>95765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86892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142677</xdr:rowOff>
    </xdr:from>
    <xdr:to>
      <xdr:col>76</xdr:col>
      <xdr:colOff>165100</xdr:colOff>
      <xdr:row>99</xdr:row>
      <xdr:rowOff>72827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63954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137981</xdr:rowOff>
    </xdr:from>
    <xdr:to>
      <xdr:col>72</xdr:col>
      <xdr:colOff>38100</xdr:colOff>
      <xdr:row>99</xdr:row>
      <xdr:rowOff>68131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59258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69633</xdr:rowOff>
    </xdr:from>
    <xdr:to>
      <xdr:col>67</xdr:col>
      <xdr:colOff>101600</xdr:colOff>
      <xdr:row>98</xdr:row>
      <xdr:rowOff>171233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58115</xdr:rowOff>
    </xdr:from>
    <xdr:to>
      <xdr:col>112</xdr:col>
      <xdr:colOff>38100</xdr:colOff>
      <xdr:row>38</xdr:row>
      <xdr:rowOff>159715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78194</xdr:rowOff>
    </xdr:from>
    <xdr:to>
      <xdr:col>107</xdr:col>
      <xdr:colOff>101600</xdr:colOff>
      <xdr:row>39</xdr:row>
      <xdr:rowOff>8344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24871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80594</xdr:rowOff>
    </xdr:from>
    <xdr:to>
      <xdr:col>102</xdr:col>
      <xdr:colOff>165100</xdr:colOff>
      <xdr:row>39</xdr:row>
      <xdr:rowOff>10744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27271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76365</xdr:rowOff>
    </xdr:from>
    <xdr:to>
      <xdr:col>98</xdr:col>
      <xdr:colOff>38100</xdr:colOff>
      <xdr:row>39</xdr:row>
      <xdr:rowOff>6515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23042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142939</xdr:rowOff>
    </xdr:from>
    <xdr:to>
      <xdr:col>116</xdr:col>
      <xdr:colOff>63500</xdr:colOff>
      <xdr:row>58</xdr:row>
      <xdr:rowOff>153301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7039"/>
          <a:ext cx="8382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83494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2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142939</xdr:rowOff>
    </xdr:from>
    <xdr:to>
      <xdr:col>111</xdr:col>
      <xdr:colOff>177800</xdr:colOff>
      <xdr:row>58</xdr:row>
      <xdr:rowOff>146469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7039"/>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124244</xdr:rowOff>
    </xdr:from>
    <xdr:to>
      <xdr:col>112</xdr:col>
      <xdr:colOff>38100</xdr:colOff>
      <xdr:row>59</xdr:row>
      <xdr:rowOff>54394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45521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6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62865</xdr:rowOff>
    </xdr:from>
    <xdr:to>
      <xdr:col>107</xdr:col>
      <xdr:colOff>50800</xdr:colOff>
      <xdr:row>58</xdr:row>
      <xdr:rowOff>146469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06965"/>
          <a:ext cx="8890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130772</xdr:rowOff>
    </xdr:from>
    <xdr:to>
      <xdr:col>107</xdr:col>
      <xdr:colOff>101600</xdr:colOff>
      <xdr:row>59</xdr:row>
      <xdr:rowOff>60922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52049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62865</xdr:rowOff>
    </xdr:from>
    <xdr:to>
      <xdr:col>102</xdr:col>
      <xdr:colOff>114300</xdr:colOff>
      <xdr:row>58</xdr:row>
      <xdr:rowOff>125095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06965"/>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130594</xdr:rowOff>
    </xdr:from>
    <xdr:to>
      <xdr:col>102</xdr:col>
      <xdr:colOff>165100</xdr:colOff>
      <xdr:row>59</xdr:row>
      <xdr:rowOff>60744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51871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122657</xdr:rowOff>
    </xdr:from>
    <xdr:to>
      <xdr:col>98</xdr:col>
      <xdr:colOff>38100</xdr:colOff>
      <xdr:row>59</xdr:row>
      <xdr:rowOff>52807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43934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102501</xdr:rowOff>
    </xdr:from>
    <xdr:to>
      <xdr:col>116</xdr:col>
      <xdr:colOff>114300</xdr:colOff>
      <xdr:row>59</xdr:row>
      <xdr:rowOff>32651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61878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92139</xdr:rowOff>
    </xdr:from>
    <xdr:to>
      <xdr:col>112</xdr:col>
      <xdr:colOff>38100</xdr:colOff>
      <xdr:row>59</xdr:row>
      <xdr:rowOff>22289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38816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1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95669</xdr:rowOff>
    </xdr:from>
    <xdr:to>
      <xdr:col>107</xdr:col>
      <xdr:colOff>101600</xdr:colOff>
      <xdr:row>59</xdr:row>
      <xdr:rowOff>25819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42346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12065</xdr:rowOff>
    </xdr:from>
    <xdr:to>
      <xdr:col>102</xdr:col>
      <xdr:colOff>165100</xdr:colOff>
      <xdr:row>58</xdr:row>
      <xdr:rowOff>113665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130192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74295</xdr:rowOff>
    </xdr:from>
    <xdr:to>
      <xdr:col>98</xdr:col>
      <xdr:colOff>38100</xdr:colOff>
      <xdr:row>59</xdr:row>
      <xdr:rowOff>4445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20972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94315</xdr:rowOff>
    </xdr:from>
    <xdr:to>
      <xdr:col>116</xdr:col>
      <xdr:colOff>63500</xdr:colOff>
      <xdr:row>71</xdr:row>
      <xdr:rowOff>145613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267265"/>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94315</xdr:rowOff>
    </xdr:from>
    <xdr:to>
      <xdr:col>111</xdr:col>
      <xdr:colOff>177800</xdr:colOff>
      <xdr:row>71</xdr:row>
      <xdr:rowOff>123043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267265"/>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157800</xdr:rowOff>
    </xdr:from>
    <xdr:to>
      <xdr:col>112</xdr:col>
      <xdr:colOff>38100</xdr:colOff>
      <xdr:row>75</xdr:row>
      <xdr:rowOff>87950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79077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107011</xdr:rowOff>
    </xdr:from>
    <xdr:to>
      <xdr:col>107</xdr:col>
      <xdr:colOff>50800</xdr:colOff>
      <xdr:row>71</xdr:row>
      <xdr:rowOff>123043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279961"/>
          <a:ext cx="8890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113086</xdr:rowOff>
    </xdr:from>
    <xdr:to>
      <xdr:col>107</xdr:col>
      <xdr:colOff>101600</xdr:colOff>
      <xdr:row>75</xdr:row>
      <xdr:rowOff>43236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34363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107011</xdr:rowOff>
    </xdr:from>
    <xdr:to>
      <xdr:col>102</xdr:col>
      <xdr:colOff>114300</xdr:colOff>
      <xdr:row>71</xdr:row>
      <xdr:rowOff>148753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27996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128981</xdr:rowOff>
    </xdr:from>
    <xdr:to>
      <xdr:col>102</xdr:col>
      <xdr:colOff>165100</xdr:colOff>
      <xdr:row>75</xdr:row>
      <xdr:rowOff>59131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1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50258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120081</xdr:rowOff>
    </xdr:from>
    <xdr:to>
      <xdr:col>98</xdr:col>
      <xdr:colOff>38100</xdr:colOff>
      <xdr:row>75</xdr:row>
      <xdr:rowOff>50231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0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41358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94813</xdr:rowOff>
    </xdr:from>
    <xdr:to>
      <xdr:col>116</xdr:col>
      <xdr:colOff>114300</xdr:colOff>
      <xdr:row>72</xdr:row>
      <xdr:rowOff>24963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2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117690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11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43515</xdr:rowOff>
    </xdr:from>
    <xdr:to>
      <xdr:col>112</xdr:col>
      <xdr:colOff>38100</xdr:colOff>
      <xdr:row>71</xdr:row>
      <xdr:rowOff>145115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2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161642</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199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72243</xdr:rowOff>
    </xdr:from>
    <xdr:to>
      <xdr:col>107</xdr:col>
      <xdr:colOff>101600</xdr:colOff>
      <xdr:row>72</xdr:row>
      <xdr:rowOff>2393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18920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02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56211</xdr:rowOff>
    </xdr:from>
    <xdr:to>
      <xdr:col>102</xdr:col>
      <xdr:colOff>165100</xdr:colOff>
      <xdr:row>71</xdr:row>
      <xdr:rowOff>157811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2888</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00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97953</xdr:rowOff>
    </xdr:from>
    <xdr:to>
      <xdr:col>98</xdr:col>
      <xdr:colOff>38100</xdr:colOff>
      <xdr:row>72</xdr:row>
      <xdr:rowOff>28103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2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44630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04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会計年度任用職員の制度開始により人件費が増となっている。また、</a:t>
          </a:r>
          <a:r>
            <a:rPr kumimoji="1" lang="ja-JP" altLang="en-US" sz="1100">
              <a:solidFill>
                <a:sysClr val="windowText" lastClr="000000"/>
              </a:solidFill>
              <a:effectLst/>
              <a:latin typeface="+mn-lt"/>
              <a:ea typeface="+mn-ea"/>
              <a:cs typeface="+mn-cs"/>
            </a:rPr>
            <a:t>扶助費が住民非課税世帯等臨時特別給付金事業の実施により大幅の増、</a:t>
          </a:r>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前年度比で減となっているが、</a:t>
          </a:r>
          <a:r>
            <a:rPr kumimoji="1" lang="ja-JP" altLang="ja-JP" sz="1100">
              <a:solidFill>
                <a:sysClr val="windowText" lastClr="000000"/>
              </a:solidFill>
              <a:effectLst/>
              <a:latin typeface="+mn-lt"/>
              <a:ea typeface="+mn-ea"/>
              <a:cs typeface="+mn-cs"/>
            </a:rPr>
            <a:t>道路等施設の老朽化が進</a:t>
          </a:r>
          <a:r>
            <a:rPr kumimoji="1" lang="ja-JP" altLang="en-US" sz="1100">
              <a:solidFill>
                <a:sysClr val="windowText" lastClr="000000"/>
              </a:solidFill>
              <a:effectLst/>
              <a:latin typeface="+mn-lt"/>
              <a:ea typeface="+mn-ea"/>
              <a:cs typeface="+mn-cs"/>
            </a:rPr>
            <a:t>んでいることから</a:t>
          </a:r>
          <a:r>
            <a:rPr kumimoji="1" lang="ja-JP" altLang="ja-JP" sz="1100">
              <a:solidFill>
                <a:sysClr val="windowText" lastClr="000000"/>
              </a:solidFill>
              <a:effectLst/>
              <a:latin typeface="+mn-lt"/>
              <a:ea typeface="+mn-ea"/>
              <a:cs typeface="+mn-cs"/>
            </a:rPr>
            <a:t>増加傾向にある。補助費等は、</a:t>
          </a:r>
          <a:r>
            <a:rPr kumimoji="1" lang="ja-JP" altLang="en-US" sz="1100">
              <a:solidFill>
                <a:sysClr val="windowText" lastClr="000000"/>
              </a:solidFill>
              <a:effectLst/>
              <a:latin typeface="+mn-lt"/>
              <a:ea typeface="+mn-ea"/>
              <a:cs typeface="+mn-cs"/>
            </a:rPr>
            <a:t>新型コロナウイルス感染症に対応した特別定額給付金関連事業が終了したことにより減</a:t>
          </a:r>
          <a:r>
            <a:rPr kumimoji="1" lang="ja-JP" altLang="ja-JP" sz="1100">
              <a:solidFill>
                <a:sysClr val="windowText" lastClr="000000"/>
              </a:solidFill>
              <a:effectLst/>
              <a:latin typeface="+mn-lt"/>
              <a:ea typeface="+mn-ea"/>
              <a:cs typeface="+mn-cs"/>
            </a:rPr>
            <a:t>となっている。教育の島推進事業による関係人口、交流人口の拡大と共に、旧施設の維持改修、長寿命化及び統廃合を計画的に行い、施設の維持改修コスト等の抑制が必要である。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7,009
43.11
8,035,738
7,737,148
220,212
4,406,341
10,416,826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3873</xdr:rowOff>
    </xdr:from>
    <xdr:to>
      <xdr:col>24</xdr:col>
      <xdr:colOff>63500</xdr:colOff>
      <xdr:row>35</xdr:row>
      <xdr:rowOff>108267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4623"/>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3873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871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50419</xdr:rowOff>
    </xdr:from>
    <xdr:to>
      <xdr:col>20</xdr:col>
      <xdr:colOff>38100</xdr:colOff>
      <xdr:row>35</xdr:row>
      <xdr:rowOff>152019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143146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23495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871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166434</xdr:rowOff>
    </xdr:from>
    <xdr:to>
      <xdr:col>15</xdr:col>
      <xdr:colOff>101600</xdr:colOff>
      <xdr:row>35</xdr:row>
      <xdr:rowOff>96584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14922</xdr:rowOff>
    </xdr:from>
    <xdr:to>
      <xdr:col>10</xdr:col>
      <xdr:colOff>114300</xdr:colOff>
      <xdr:row>35</xdr:row>
      <xdr:rowOff>23495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567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53086</xdr:rowOff>
    </xdr:from>
    <xdr:to>
      <xdr:col>10</xdr:col>
      <xdr:colOff>165100</xdr:colOff>
      <xdr:row>35</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153052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57467</xdr:rowOff>
    </xdr:from>
    <xdr:to>
      <xdr:col>24</xdr:col>
      <xdr:colOff>114300</xdr:colOff>
      <xdr:row>35</xdr:row>
      <xdr:rowOff>159067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35894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124523</xdr:rowOff>
    </xdr:from>
    <xdr:to>
      <xdr:col>20</xdr:col>
      <xdr:colOff>38100</xdr:colOff>
      <xdr:row>35</xdr:row>
      <xdr:rowOff>54673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71200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144145</xdr:rowOff>
    </xdr:from>
    <xdr:to>
      <xdr:col>10</xdr:col>
      <xdr:colOff>165100</xdr:colOff>
      <xdr:row>35</xdr:row>
      <xdr:rowOff>74295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90822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135572</xdr:rowOff>
    </xdr:from>
    <xdr:to>
      <xdr:col>6</xdr:col>
      <xdr:colOff>38100</xdr:colOff>
      <xdr:row>35</xdr:row>
      <xdr:rowOff>65722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24749</xdr:rowOff>
    </xdr:from>
    <xdr:to>
      <xdr:col>24</xdr:col>
      <xdr:colOff>63500</xdr:colOff>
      <xdr:row>57</xdr:row>
      <xdr:rowOff>64974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7399"/>
          <a:ext cx="838200" cy="4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24749</xdr:rowOff>
    </xdr:from>
    <xdr:to>
      <xdr:col>19</xdr:col>
      <xdr:colOff>177800</xdr:colOff>
      <xdr:row>58</xdr:row>
      <xdr:rowOff>29830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7399"/>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133896</xdr:rowOff>
    </xdr:from>
    <xdr:to>
      <xdr:col>20</xdr:col>
      <xdr:colOff>38100</xdr:colOff>
      <xdr:row>57</xdr:row>
      <xdr:rowOff>64046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80573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22056</xdr:rowOff>
    </xdr:from>
    <xdr:to>
      <xdr:col>15</xdr:col>
      <xdr:colOff>50800</xdr:colOff>
      <xdr:row>58</xdr:row>
      <xdr:rowOff>29830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66156"/>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9801</xdr:rowOff>
    </xdr:from>
    <xdr:to>
      <xdr:col>15</xdr:col>
      <xdr:colOff>101600</xdr:colOff>
      <xdr:row>58</xdr:row>
      <xdr:rowOff>111401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102528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34378</xdr:rowOff>
    </xdr:from>
    <xdr:to>
      <xdr:col>10</xdr:col>
      <xdr:colOff>114300</xdr:colOff>
      <xdr:row>58</xdr:row>
      <xdr:rowOff>22056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07028"/>
          <a:ext cx="889000" cy="15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9801</xdr:rowOff>
    </xdr:from>
    <xdr:to>
      <xdr:col>10</xdr:col>
      <xdr:colOff>165100</xdr:colOff>
      <xdr:row>58</xdr:row>
      <xdr:rowOff>111401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102528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1426</xdr:rowOff>
    </xdr:from>
    <xdr:to>
      <xdr:col>6</xdr:col>
      <xdr:colOff>38100</xdr:colOff>
      <xdr:row>58</xdr:row>
      <xdr:rowOff>103026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94153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3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14174</xdr:rowOff>
    </xdr:from>
    <xdr:to>
      <xdr:col>24</xdr:col>
      <xdr:colOff>114300</xdr:colOff>
      <xdr:row>57</xdr:row>
      <xdr:rowOff>115774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37051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145399</xdr:rowOff>
    </xdr:from>
    <xdr:to>
      <xdr:col>20</xdr:col>
      <xdr:colOff>38100</xdr:colOff>
      <xdr:row>57</xdr:row>
      <xdr:rowOff>75549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66676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150480</xdr:rowOff>
    </xdr:from>
    <xdr:to>
      <xdr:col>15</xdr:col>
      <xdr:colOff>101600</xdr:colOff>
      <xdr:row>58</xdr:row>
      <xdr:rowOff>80630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97157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142706</xdr:rowOff>
    </xdr:from>
    <xdr:to>
      <xdr:col>10</xdr:col>
      <xdr:colOff>165100</xdr:colOff>
      <xdr:row>58</xdr:row>
      <xdr:rowOff>72856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89383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155028</xdr:rowOff>
    </xdr:from>
    <xdr:to>
      <xdr:col>6</xdr:col>
      <xdr:colOff>38100</xdr:colOff>
      <xdr:row>57</xdr:row>
      <xdr:rowOff>85178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101705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165009</xdr:rowOff>
    </xdr:from>
    <xdr:to>
      <xdr:col>24</xdr:col>
      <xdr:colOff>63500</xdr:colOff>
      <xdr:row>75</xdr:row>
      <xdr:rowOff>170973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2309"/>
          <a:ext cx="838200" cy="17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170973</xdr:rowOff>
    </xdr:from>
    <xdr:to>
      <xdr:col>19</xdr:col>
      <xdr:colOff>177800</xdr:colOff>
      <xdr:row>76</xdr:row>
      <xdr:rowOff>41304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29723"/>
          <a:ext cx="889000" cy="4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120486</xdr:rowOff>
    </xdr:from>
    <xdr:to>
      <xdr:col>20</xdr:col>
      <xdr:colOff>38100</xdr:colOff>
      <xdr:row>77</xdr:row>
      <xdr:rowOff>50636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41763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41304</xdr:rowOff>
    </xdr:from>
    <xdr:to>
      <xdr:col>15</xdr:col>
      <xdr:colOff>50800</xdr:colOff>
      <xdr:row>76</xdr:row>
      <xdr:rowOff>71225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7150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149303</xdr:rowOff>
    </xdr:from>
    <xdr:to>
      <xdr:col>15</xdr:col>
      <xdr:colOff>101600</xdr:colOff>
      <xdr:row>77</xdr:row>
      <xdr:rowOff>79453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70580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7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48958</xdr:rowOff>
    </xdr:from>
    <xdr:to>
      <xdr:col>10</xdr:col>
      <xdr:colOff>114300</xdr:colOff>
      <xdr:row>76</xdr:row>
      <xdr:rowOff>71225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79158"/>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31280</xdr:rowOff>
    </xdr:from>
    <xdr:to>
      <xdr:col>10</xdr:col>
      <xdr:colOff>165100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21952</xdr:rowOff>
    </xdr:from>
    <xdr:to>
      <xdr:col>6</xdr:col>
      <xdr:colOff>38100</xdr:colOff>
      <xdr:row>77</xdr:row>
      <xdr:rowOff>123552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114679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1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114209</xdr:rowOff>
    </xdr:from>
    <xdr:to>
      <xdr:col>24</xdr:col>
      <xdr:colOff>114300</xdr:colOff>
      <xdr:row>75</xdr:row>
      <xdr:rowOff>44359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137086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120173</xdr:rowOff>
    </xdr:from>
    <xdr:to>
      <xdr:col>20</xdr:col>
      <xdr:colOff>38100</xdr:colOff>
      <xdr:row>76</xdr:row>
      <xdr:rowOff>50323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66850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5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161954</xdr:rowOff>
    </xdr:from>
    <xdr:to>
      <xdr:col>15</xdr:col>
      <xdr:colOff>101600</xdr:colOff>
      <xdr:row>76</xdr:row>
      <xdr:rowOff>92104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108631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20425</xdr:rowOff>
    </xdr:from>
    <xdr:to>
      <xdr:col>10</xdr:col>
      <xdr:colOff>165100</xdr:colOff>
      <xdr:row>76</xdr:row>
      <xdr:rowOff>122025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138551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169608</xdr:rowOff>
    </xdr:from>
    <xdr:to>
      <xdr:col>6</xdr:col>
      <xdr:colOff>38100</xdr:colOff>
      <xdr:row>76</xdr:row>
      <xdr:rowOff>99758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116286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0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2042</xdr:rowOff>
    </xdr:from>
    <xdr:to>
      <xdr:col>24</xdr:col>
      <xdr:colOff>63500</xdr:colOff>
      <xdr:row>94</xdr:row>
      <xdr:rowOff>70059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18342"/>
          <a:ext cx="838200" cy="6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70059</xdr:rowOff>
    </xdr:from>
    <xdr:to>
      <xdr:col>19</xdr:col>
      <xdr:colOff>177800</xdr:colOff>
      <xdr:row>96</xdr:row>
      <xdr:rowOff>49701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86359"/>
          <a:ext cx="889000" cy="3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116980</xdr:rowOff>
    </xdr:from>
    <xdr:to>
      <xdr:col>20</xdr:col>
      <xdr:colOff>38100</xdr:colOff>
      <xdr:row>97</xdr:row>
      <xdr:rowOff>47130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38257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49701</xdr:rowOff>
    </xdr:from>
    <xdr:to>
      <xdr:col>15</xdr:col>
      <xdr:colOff>50800</xdr:colOff>
      <xdr:row>96</xdr:row>
      <xdr:rowOff>64230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08901"/>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136878</xdr:rowOff>
    </xdr:from>
    <xdr:to>
      <xdr:col>15</xdr:col>
      <xdr:colOff>101600</xdr:colOff>
      <xdr:row>97</xdr:row>
      <xdr:rowOff>67028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58155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64230</xdr:rowOff>
    </xdr:from>
    <xdr:to>
      <xdr:col>10</xdr:col>
      <xdr:colOff>114300</xdr:colOff>
      <xdr:row>96</xdr:row>
      <xdr:rowOff>81490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23430"/>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161407</xdr:rowOff>
    </xdr:from>
    <xdr:to>
      <xdr:col>10</xdr:col>
      <xdr:colOff>165100</xdr:colOff>
      <xdr:row>97</xdr:row>
      <xdr:rowOff>91557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151006</xdr:rowOff>
    </xdr:from>
    <xdr:to>
      <xdr:col>6</xdr:col>
      <xdr:colOff>38100</xdr:colOff>
      <xdr:row>97</xdr:row>
      <xdr:rowOff>81156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72283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122692</xdr:rowOff>
    </xdr:from>
    <xdr:to>
      <xdr:col>24</xdr:col>
      <xdr:colOff>114300</xdr:colOff>
      <xdr:row>94</xdr:row>
      <xdr:rowOff>52842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145569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19259</xdr:rowOff>
    </xdr:from>
    <xdr:to>
      <xdr:col>20</xdr:col>
      <xdr:colOff>38100</xdr:colOff>
      <xdr:row>94</xdr:row>
      <xdr:rowOff>120859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137386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91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170351</xdr:rowOff>
    </xdr:from>
    <xdr:to>
      <xdr:col>15</xdr:col>
      <xdr:colOff>101600</xdr:colOff>
      <xdr:row>96</xdr:row>
      <xdr:rowOff>100501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117028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13430</xdr:rowOff>
    </xdr:from>
    <xdr:to>
      <xdr:col>10</xdr:col>
      <xdr:colOff>165100</xdr:colOff>
      <xdr:row>96</xdr:row>
      <xdr:rowOff>115030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131557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4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30690</xdr:rowOff>
    </xdr:from>
    <xdr:to>
      <xdr:col>6</xdr:col>
      <xdr:colOff>38100</xdr:colOff>
      <xdr:row>96</xdr:row>
      <xdr:rowOff>132290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148817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119400</xdr:rowOff>
    </xdr:from>
    <xdr:to>
      <xdr:col>55</xdr:col>
      <xdr:colOff>0</xdr:colOff>
      <xdr:row>37</xdr:row>
      <xdr:rowOff>124064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63050"/>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124064</xdr:rowOff>
    </xdr:from>
    <xdr:to>
      <xdr:col>50</xdr:col>
      <xdr:colOff>114300</xdr:colOff>
      <xdr:row>37</xdr:row>
      <xdr:rowOff>127081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6771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50495</xdr:rowOff>
    </xdr:from>
    <xdr:to>
      <xdr:col>50</xdr:col>
      <xdr:colOff>165100</xdr:colOff>
      <xdr:row>38</xdr:row>
      <xdr:rowOff>152095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143222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127081</xdr:rowOff>
    </xdr:from>
    <xdr:to>
      <xdr:col>45</xdr:col>
      <xdr:colOff>177800</xdr:colOff>
      <xdr:row>37</xdr:row>
      <xdr:rowOff>129184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7073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53696</xdr:rowOff>
    </xdr:from>
    <xdr:to>
      <xdr:col>46</xdr:col>
      <xdr:colOff>38100</xdr:colOff>
      <xdr:row>38</xdr:row>
      <xdr:rowOff>155296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146423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129184</xdr:rowOff>
    </xdr:from>
    <xdr:to>
      <xdr:col>41</xdr:col>
      <xdr:colOff>50800</xdr:colOff>
      <xdr:row>37</xdr:row>
      <xdr:rowOff>133482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72834"/>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52507</xdr:rowOff>
    </xdr:from>
    <xdr:to>
      <xdr:col>41</xdr:col>
      <xdr:colOff>101600</xdr:colOff>
      <xdr:row>38</xdr:row>
      <xdr:rowOff>154107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145234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46106</xdr:rowOff>
    </xdr:from>
    <xdr:to>
      <xdr:col>36</xdr:col>
      <xdr:colOff>165100</xdr:colOff>
      <xdr:row>38</xdr:row>
      <xdr:rowOff>147706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138833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68600</xdr:rowOff>
    </xdr:from>
    <xdr:to>
      <xdr:col>55</xdr:col>
      <xdr:colOff>50800</xdr:colOff>
      <xdr:row>37</xdr:row>
      <xdr:rowOff>170200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91477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73264</xdr:rowOff>
    </xdr:from>
    <xdr:to>
      <xdr:col>50</xdr:col>
      <xdr:colOff>165100</xdr:colOff>
      <xdr:row>38</xdr:row>
      <xdr:rowOff>3414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1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19941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76281</xdr:rowOff>
    </xdr:from>
    <xdr:to>
      <xdr:col>46</xdr:col>
      <xdr:colOff>38100</xdr:colOff>
      <xdr:row>38</xdr:row>
      <xdr:rowOff>6431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22958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78384</xdr:rowOff>
    </xdr:from>
    <xdr:to>
      <xdr:col>41</xdr:col>
      <xdr:colOff>101600</xdr:colOff>
      <xdr:row>38</xdr:row>
      <xdr:rowOff>8534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25061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82682</xdr:rowOff>
    </xdr:from>
    <xdr:to>
      <xdr:col>36</xdr:col>
      <xdr:colOff>165100</xdr:colOff>
      <xdr:row>38</xdr:row>
      <xdr:rowOff>12832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29359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0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67704</xdr:rowOff>
    </xdr:from>
    <xdr:to>
      <xdr:col>55</xdr:col>
      <xdr:colOff>0</xdr:colOff>
      <xdr:row>57</xdr:row>
      <xdr:rowOff>90212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0354"/>
          <a:ext cx="8382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67704</xdr:rowOff>
    </xdr:from>
    <xdr:to>
      <xdr:col>50</xdr:col>
      <xdr:colOff>114300</xdr:colOff>
      <xdr:row>57</xdr:row>
      <xdr:rowOff>106265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40354"/>
          <a:ext cx="889000" cy="3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52229</xdr:rowOff>
    </xdr:from>
    <xdr:to>
      <xdr:col>45</xdr:col>
      <xdr:colOff>177800</xdr:colOff>
      <xdr:row>57</xdr:row>
      <xdr:rowOff>106265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24879"/>
          <a:ext cx="889000" cy="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127351</xdr:rowOff>
    </xdr:from>
    <xdr:to>
      <xdr:col>41</xdr:col>
      <xdr:colOff>50800</xdr:colOff>
      <xdr:row>57</xdr:row>
      <xdr:rowOff>52229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28551"/>
          <a:ext cx="889000" cy="9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39412</xdr:rowOff>
    </xdr:from>
    <xdr:to>
      <xdr:col>55</xdr:col>
      <xdr:colOff>50800</xdr:colOff>
      <xdr:row>57</xdr:row>
      <xdr:rowOff>141012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17839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16904</xdr:rowOff>
    </xdr:from>
    <xdr:to>
      <xdr:col>50</xdr:col>
      <xdr:colOff>165100</xdr:colOff>
      <xdr:row>57</xdr:row>
      <xdr:rowOff>118504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109631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55465</xdr:rowOff>
    </xdr:from>
    <xdr:to>
      <xdr:col>46</xdr:col>
      <xdr:colOff>38100</xdr:colOff>
      <xdr:row>57</xdr:row>
      <xdr:rowOff>157065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148192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xdr:rowOff>
    </xdr:from>
    <xdr:to>
      <xdr:col>41</xdr:col>
      <xdr:colOff>101600</xdr:colOff>
      <xdr:row>57</xdr:row>
      <xdr:rowOff>103029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119556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76551</xdr:rowOff>
    </xdr:from>
    <xdr:to>
      <xdr:col>36</xdr:col>
      <xdr:colOff>165100</xdr:colOff>
      <xdr:row>57</xdr:row>
      <xdr:rowOff>6701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23228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9951</xdr:rowOff>
    </xdr:from>
    <xdr:to>
      <xdr:col>55</xdr:col>
      <xdr:colOff>0</xdr:colOff>
      <xdr:row>78</xdr:row>
      <xdr:rowOff>23470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83051"/>
          <a:ext cx="8382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147783</xdr:rowOff>
    </xdr:from>
    <xdr:to>
      <xdr:col>50</xdr:col>
      <xdr:colOff>114300</xdr:colOff>
      <xdr:row>78</xdr:row>
      <xdr:rowOff>9951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49433"/>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116039</xdr:rowOff>
    </xdr:from>
    <xdr:to>
      <xdr:col>50</xdr:col>
      <xdr:colOff>165100</xdr:colOff>
      <xdr:row>78</xdr:row>
      <xdr:rowOff>46189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62716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147783</xdr:rowOff>
    </xdr:from>
    <xdr:to>
      <xdr:col>45</xdr:col>
      <xdr:colOff>177800</xdr:colOff>
      <xdr:row>78</xdr:row>
      <xdr:rowOff>45920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49433"/>
          <a:ext cx="889000" cy="6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98379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39171</xdr:rowOff>
    </xdr:from>
    <xdr:to>
      <xdr:col>41</xdr:col>
      <xdr:colOff>50800</xdr:colOff>
      <xdr:row>78</xdr:row>
      <xdr:rowOff>45920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12271"/>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97114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84244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144120</xdr:rowOff>
    </xdr:from>
    <xdr:to>
      <xdr:col>55</xdr:col>
      <xdr:colOff>50800</xdr:colOff>
      <xdr:row>78</xdr:row>
      <xdr:rowOff>74270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59047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130601</xdr:rowOff>
    </xdr:from>
    <xdr:to>
      <xdr:col>50</xdr:col>
      <xdr:colOff>165100</xdr:colOff>
      <xdr:row>78</xdr:row>
      <xdr:rowOff>60751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51878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96983</xdr:rowOff>
    </xdr:from>
    <xdr:to>
      <xdr:col>46</xdr:col>
      <xdr:colOff>38100</xdr:colOff>
      <xdr:row>78</xdr:row>
      <xdr:rowOff>27133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43660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166570</xdr:rowOff>
    </xdr:from>
    <xdr:to>
      <xdr:col>41</xdr:col>
      <xdr:colOff>101600</xdr:colOff>
      <xdr:row>78</xdr:row>
      <xdr:rowOff>96720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113247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159821</xdr:rowOff>
    </xdr:from>
    <xdr:to>
      <xdr:col>36</xdr:col>
      <xdr:colOff>165100</xdr:colOff>
      <xdr:row>78</xdr:row>
      <xdr:rowOff>89971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106498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35568</xdr:rowOff>
    </xdr:from>
    <xdr:to>
      <xdr:col>55</xdr:col>
      <xdr:colOff>0</xdr:colOff>
      <xdr:row>96</xdr:row>
      <xdr:rowOff>48836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94768"/>
          <a:ext cx="8382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35568</xdr:rowOff>
    </xdr:from>
    <xdr:to>
      <xdr:col>50</xdr:col>
      <xdr:colOff>114300</xdr:colOff>
      <xdr:row>96</xdr:row>
      <xdr:rowOff>158048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494768"/>
          <a:ext cx="889000" cy="1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15049</xdr:rowOff>
    </xdr:from>
    <xdr:to>
      <xdr:col>50</xdr:col>
      <xdr:colOff>165100</xdr:colOff>
      <xdr:row>96</xdr:row>
      <xdr:rowOff>116649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107776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163136</xdr:rowOff>
    </xdr:from>
    <xdr:to>
      <xdr:col>45</xdr:col>
      <xdr:colOff>177800</xdr:colOff>
      <xdr:row>96</xdr:row>
      <xdr:rowOff>158048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07986"/>
          <a:ext cx="889000" cy="50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30835</xdr:rowOff>
    </xdr:from>
    <xdr:to>
      <xdr:col>46</xdr:col>
      <xdr:colOff>38100</xdr:colOff>
      <xdr:row>96</xdr:row>
      <xdr:rowOff>132435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148962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163136</xdr:rowOff>
    </xdr:from>
    <xdr:to>
      <xdr:col>41</xdr:col>
      <xdr:colOff>50800</xdr:colOff>
      <xdr:row>96</xdr:row>
      <xdr:rowOff>65162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07986"/>
          <a:ext cx="889000" cy="4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167370</xdr:rowOff>
    </xdr:from>
    <xdr:to>
      <xdr:col>41</xdr:col>
      <xdr:colOff>101600</xdr:colOff>
      <xdr:row>96</xdr:row>
      <xdr:rowOff>97520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88647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72858</xdr:rowOff>
    </xdr:from>
    <xdr:to>
      <xdr:col>36</xdr:col>
      <xdr:colOff>165100</xdr:colOff>
      <xdr:row>97</xdr:row>
      <xdr:rowOff>3008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2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169486</xdr:rowOff>
    </xdr:from>
    <xdr:to>
      <xdr:col>55</xdr:col>
      <xdr:colOff>50800</xdr:colOff>
      <xdr:row>96</xdr:row>
      <xdr:rowOff>99636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20913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156218</xdr:rowOff>
    </xdr:from>
    <xdr:to>
      <xdr:col>50</xdr:col>
      <xdr:colOff>165100</xdr:colOff>
      <xdr:row>96</xdr:row>
      <xdr:rowOff>86368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102895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107248</xdr:rowOff>
    </xdr:from>
    <xdr:to>
      <xdr:col>46</xdr:col>
      <xdr:colOff>38100</xdr:colOff>
      <xdr:row>97</xdr:row>
      <xdr:rowOff>37398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28525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5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112336</xdr:rowOff>
    </xdr:from>
    <xdr:to>
      <xdr:col>41</xdr:col>
      <xdr:colOff>101600</xdr:colOff>
      <xdr:row>94</xdr:row>
      <xdr:rowOff>42486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0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59013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83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14362</xdr:rowOff>
    </xdr:from>
    <xdr:to>
      <xdr:col>36</xdr:col>
      <xdr:colOff>165100</xdr:colOff>
      <xdr:row>96</xdr:row>
      <xdr:rowOff>115962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7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132489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23095</xdr:rowOff>
    </xdr:from>
    <xdr:to>
      <xdr:col>85</xdr:col>
      <xdr:colOff>127000</xdr:colOff>
      <xdr:row>37</xdr:row>
      <xdr:rowOff>41345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95295"/>
          <a:ext cx="838200" cy="1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23095</xdr:rowOff>
    </xdr:from>
    <xdr:to>
      <xdr:col>81</xdr:col>
      <xdr:colOff>50800</xdr:colOff>
      <xdr:row>37</xdr:row>
      <xdr:rowOff>16256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95295"/>
          <a:ext cx="889000" cy="16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43256</xdr:rowOff>
    </xdr:from>
    <xdr:to>
      <xdr:col>81</xdr:col>
      <xdr:colOff>101600</xdr:colOff>
      <xdr:row>37</xdr:row>
      <xdr:rowOff>144856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135983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55328</xdr:rowOff>
    </xdr:from>
    <xdr:to>
      <xdr:col>76</xdr:col>
      <xdr:colOff>114300</xdr:colOff>
      <xdr:row>37</xdr:row>
      <xdr:rowOff>16256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227528"/>
          <a:ext cx="889000" cy="1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92834</xdr:rowOff>
    </xdr:from>
    <xdr:to>
      <xdr:col>76</xdr:col>
      <xdr:colOff>165100</xdr:colOff>
      <xdr:row>38</xdr:row>
      <xdr:rowOff>22984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3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14111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2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55328</xdr:rowOff>
    </xdr:from>
    <xdr:to>
      <xdr:col>71</xdr:col>
      <xdr:colOff>177800</xdr:colOff>
      <xdr:row>37</xdr:row>
      <xdr:rowOff>83817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227528"/>
          <a:ext cx="889000" cy="19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124857</xdr:rowOff>
    </xdr:from>
    <xdr:to>
      <xdr:col>72</xdr:col>
      <xdr:colOff>38100</xdr:colOff>
      <xdr:row>38</xdr:row>
      <xdr:rowOff>55007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46134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115294</xdr:rowOff>
    </xdr:from>
    <xdr:to>
      <xdr:col>67</xdr:col>
      <xdr:colOff>101600</xdr:colOff>
      <xdr:row>38</xdr:row>
      <xdr:rowOff>45444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36571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161995</xdr:rowOff>
    </xdr:from>
    <xdr:to>
      <xdr:col>85</xdr:col>
      <xdr:colOff>177800</xdr:colOff>
      <xdr:row>37</xdr:row>
      <xdr:rowOff>92145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143745</xdr:rowOff>
    </xdr:from>
    <xdr:to>
      <xdr:col>81</xdr:col>
      <xdr:colOff>101600</xdr:colOff>
      <xdr:row>36</xdr:row>
      <xdr:rowOff>73895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1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90422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9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136906</xdr:rowOff>
    </xdr:from>
    <xdr:to>
      <xdr:col>76</xdr:col>
      <xdr:colOff>165100</xdr:colOff>
      <xdr:row>37</xdr:row>
      <xdr:rowOff>67056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83583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4528</xdr:rowOff>
    </xdr:from>
    <xdr:to>
      <xdr:col>72</xdr:col>
      <xdr:colOff>38100</xdr:colOff>
      <xdr:row>36</xdr:row>
      <xdr:rowOff>106128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122655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33017</xdr:rowOff>
    </xdr:from>
    <xdr:to>
      <xdr:col>67</xdr:col>
      <xdr:colOff>101600</xdr:colOff>
      <xdr:row>37</xdr:row>
      <xdr:rowOff>134617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151144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15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168884</xdr:rowOff>
    </xdr:from>
    <xdr:to>
      <xdr:col>85</xdr:col>
      <xdr:colOff>127000</xdr:colOff>
      <xdr:row>56</xdr:row>
      <xdr:rowOff>2509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98634"/>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80866</xdr:rowOff>
    </xdr:from>
    <xdr:to>
      <xdr:col>81</xdr:col>
      <xdr:colOff>50800</xdr:colOff>
      <xdr:row>55</xdr:row>
      <xdr:rowOff>168884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39166"/>
          <a:ext cx="889000" cy="2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72959</xdr:rowOff>
    </xdr:from>
    <xdr:to>
      <xdr:col>81</xdr:col>
      <xdr:colOff>101600</xdr:colOff>
      <xdr:row>56</xdr:row>
      <xdr:rowOff>3109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5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19636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80866</xdr:rowOff>
    </xdr:from>
    <xdr:to>
      <xdr:col>76</xdr:col>
      <xdr:colOff>114300</xdr:colOff>
      <xdr:row>56</xdr:row>
      <xdr:rowOff>21689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39166"/>
          <a:ext cx="889000" cy="28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119723</xdr:rowOff>
    </xdr:from>
    <xdr:to>
      <xdr:col>76</xdr:col>
      <xdr:colOff>165100</xdr:colOff>
      <xdr:row>56</xdr:row>
      <xdr:rowOff>49873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4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41000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21689</xdr:rowOff>
    </xdr:from>
    <xdr:to>
      <xdr:col>71</xdr:col>
      <xdr:colOff>177800</xdr:colOff>
      <xdr:row>56</xdr:row>
      <xdr:rowOff>30886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22889"/>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169390</xdr:rowOff>
    </xdr:from>
    <xdr:to>
      <xdr:col>72</xdr:col>
      <xdr:colOff>38100</xdr:colOff>
      <xdr:row>56</xdr:row>
      <xdr:rowOff>99540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90667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126878</xdr:rowOff>
    </xdr:from>
    <xdr:to>
      <xdr:col>67</xdr:col>
      <xdr:colOff>101600</xdr:colOff>
      <xdr:row>56</xdr:row>
      <xdr:rowOff>57028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73555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123159</xdr:rowOff>
    </xdr:from>
    <xdr:to>
      <xdr:col>85</xdr:col>
      <xdr:colOff>177800</xdr:colOff>
      <xdr:row>56</xdr:row>
      <xdr:rowOff>53309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101586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118084</xdr:rowOff>
    </xdr:from>
    <xdr:to>
      <xdr:col>81</xdr:col>
      <xdr:colOff>101600</xdr:colOff>
      <xdr:row>56</xdr:row>
      <xdr:rowOff>48234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39361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4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30066</xdr:rowOff>
    </xdr:from>
    <xdr:to>
      <xdr:col>76</xdr:col>
      <xdr:colOff>165100</xdr:colOff>
      <xdr:row>54</xdr:row>
      <xdr:rowOff>131666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148193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06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142339</xdr:rowOff>
    </xdr:from>
    <xdr:to>
      <xdr:col>72</xdr:col>
      <xdr:colOff>38100</xdr:colOff>
      <xdr:row>56</xdr:row>
      <xdr:rowOff>72489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89016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151536</xdr:rowOff>
    </xdr:from>
    <xdr:to>
      <xdr:col>67</xdr:col>
      <xdr:colOff>101600</xdr:colOff>
      <xdr:row>56</xdr:row>
      <xdr:rowOff>81686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72813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91292</xdr:rowOff>
    </xdr:from>
    <xdr:to>
      <xdr:col>85</xdr:col>
      <xdr:colOff>127000</xdr:colOff>
      <xdr:row>78</xdr:row>
      <xdr:rowOff>132266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464392"/>
          <a:ext cx="8382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14765</xdr:rowOff>
    </xdr:from>
    <xdr:to>
      <xdr:col>81</xdr:col>
      <xdr:colOff>50800</xdr:colOff>
      <xdr:row>78</xdr:row>
      <xdr:rowOff>91292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87865"/>
          <a:ext cx="8890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141991</xdr:rowOff>
    </xdr:from>
    <xdr:to>
      <xdr:col>76</xdr:col>
      <xdr:colOff>114300</xdr:colOff>
      <xdr:row>78</xdr:row>
      <xdr:rowOff>14765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3641"/>
          <a:ext cx="889000" cy="4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141991</xdr:rowOff>
    </xdr:from>
    <xdr:to>
      <xdr:col>71</xdr:col>
      <xdr:colOff>177800</xdr:colOff>
      <xdr:row>78</xdr:row>
      <xdr:rowOff>126039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43641"/>
          <a:ext cx="889000" cy="1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81466</xdr:rowOff>
    </xdr:from>
    <xdr:to>
      <xdr:col>85</xdr:col>
      <xdr:colOff>177800</xdr:colOff>
      <xdr:row>79</xdr:row>
      <xdr:rowOff>11616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40492</xdr:rowOff>
    </xdr:from>
    <xdr:to>
      <xdr:col>81</xdr:col>
      <xdr:colOff>101600</xdr:colOff>
      <xdr:row>78</xdr:row>
      <xdr:rowOff>142092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158619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135415</xdr:rowOff>
    </xdr:from>
    <xdr:to>
      <xdr:col>76</xdr:col>
      <xdr:colOff>165100</xdr:colOff>
      <xdr:row>78</xdr:row>
      <xdr:rowOff>65565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82092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91191</xdr:rowOff>
    </xdr:from>
    <xdr:to>
      <xdr:col>72</xdr:col>
      <xdr:colOff>38100</xdr:colOff>
      <xdr:row>78</xdr:row>
      <xdr:rowOff>21341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37868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06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75239</xdr:rowOff>
    </xdr:from>
    <xdr:to>
      <xdr:col>67</xdr:col>
      <xdr:colOff>101600</xdr:colOff>
      <xdr:row>79</xdr:row>
      <xdr:rowOff>5389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167966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155130</xdr:rowOff>
    </xdr:from>
    <xdr:to>
      <xdr:col>85</xdr:col>
      <xdr:colOff>127000</xdr:colOff>
      <xdr:row>94</xdr:row>
      <xdr:rowOff>166436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271430"/>
          <a:ext cx="838200" cy="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155130</xdr:rowOff>
    </xdr:from>
    <xdr:to>
      <xdr:col>81</xdr:col>
      <xdr:colOff>50800</xdr:colOff>
      <xdr:row>95</xdr:row>
      <xdr:rowOff>77127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271430"/>
          <a:ext cx="889000" cy="9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36629</xdr:rowOff>
    </xdr:from>
    <xdr:to>
      <xdr:col>76</xdr:col>
      <xdr:colOff>114300</xdr:colOff>
      <xdr:row>95</xdr:row>
      <xdr:rowOff>77127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324379"/>
          <a:ext cx="8890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66233</xdr:rowOff>
    </xdr:from>
    <xdr:to>
      <xdr:col>71</xdr:col>
      <xdr:colOff>177800</xdr:colOff>
      <xdr:row>95</xdr:row>
      <xdr:rowOff>36629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011083"/>
          <a:ext cx="889000" cy="3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115636</xdr:rowOff>
    </xdr:from>
    <xdr:to>
      <xdr:col>85</xdr:col>
      <xdr:colOff>177800</xdr:colOff>
      <xdr:row>95</xdr:row>
      <xdr:rowOff>45786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138513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0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104330</xdr:rowOff>
    </xdr:from>
    <xdr:to>
      <xdr:col>81</xdr:col>
      <xdr:colOff>101600</xdr:colOff>
      <xdr:row>95</xdr:row>
      <xdr:rowOff>34480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51007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599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26327</xdr:rowOff>
    </xdr:from>
    <xdr:to>
      <xdr:col>76</xdr:col>
      <xdr:colOff>165100</xdr:colOff>
      <xdr:row>95</xdr:row>
      <xdr:rowOff>127927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144454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08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157279</xdr:rowOff>
    </xdr:from>
    <xdr:to>
      <xdr:col>72</xdr:col>
      <xdr:colOff>38100</xdr:colOff>
      <xdr:row>95</xdr:row>
      <xdr:rowOff>87429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2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103956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04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xdr:rowOff>
    </xdr:from>
    <xdr:to>
      <xdr:col>67</xdr:col>
      <xdr:colOff>101600</xdr:colOff>
      <xdr:row>93</xdr:row>
      <xdr:rowOff>117033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9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133560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573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38583</xdr:rowOff>
    </xdr:from>
    <xdr:to>
      <xdr:col>116</xdr:col>
      <xdr:colOff>63500</xdr:colOff>
      <xdr:row>37</xdr:row>
      <xdr:rowOff>170790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1323300" y="6382233"/>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93159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08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116687</xdr:rowOff>
    </xdr:from>
    <xdr:to>
      <xdr:col>111</xdr:col>
      <xdr:colOff>177800</xdr:colOff>
      <xdr:row>37</xdr:row>
      <xdr:rowOff>170790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288887"/>
          <a:ext cx="889000" cy="2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137058</xdr:rowOff>
    </xdr:from>
    <xdr:to>
      <xdr:col>112</xdr:col>
      <xdr:colOff>38100</xdr:colOff>
      <xdr:row>39</xdr:row>
      <xdr:rowOff>67208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58335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74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116687</xdr:rowOff>
    </xdr:from>
    <xdr:to>
      <xdr:col>107</xdr:col>
      <xdr:colOff>50800</xdr:colOff>
      <xdr:row>37</xdr:row>
      <xdr:rowOff>103810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9545300" y="6288887"/>
          <a:ext cx="889000" cy="1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148565</xdr:rowOff>
    </xdr:from>
    <xdr:to>
      <xdr:col>107</xdr:col>
      <xdr:colOff>101600</xdr:colOff>
      <xdr:row>39</xdr:row>
      <xdr:rowOff>78715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69842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75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103810</xdr:rowOff>
    </xdr:from>
    <xdr:to>
      <xdr:col>102</xdr:col>
      <xdr:colOff>114300</xdr:colOff>
      <xdr:row>38</xdr:row>
      <xdr:rowOff>77292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6447460"/>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67936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5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149937</xdr:rowOff>
    </xdr:from>
    <xdr:to>
      <xdr:col>98</xdr:col>
      <xdr:colOff>38100</xdr:colOff>
      <xdr:row>39</xdr:row>
      <xdr:rowOff>80087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71214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159233</xdr:rowOff>
    </xdr:from>
    <xdr:to>
      <xdr:col>116</xdr:col>
      <xdr:colOff>114300</xdr:colOff>
      <xdr:row>37</xdr:row>
      <xdr:rowOff>89383</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3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10660</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18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119990</xdr:rowOff>
    </xdr:from>
    <xdr:to>
      <xdr:col>112</xdr:col>
      <xdr:colOff>38100</xdr:colOff>
      <xdr:row>38</xdr:row>
      <xdr:rowOff>50140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66667</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2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65887</xdr:rowOff>
    </xdr:from>
    <xdr:to>
      <xdr:col>107</xdr:col>
      <xdr:colOff>101600</xdr:colOff>
      <xdr:row>36</xdr:row>
      <xdr:rowOff>167487</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12564</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53010</xdr:rowOff>
    </xdr:from>
    <xdr:to>
      <xdr:col>102</xdr:col>
      <xdr:colOff>165100</xdr:colOff>
      <xdr:row>37</xdr:row>
      <xdr:rowOff>154610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171137</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10428" y="61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26492</xdr:rowOff>
    </xdr:from>
    <xdr:to>
      <xdr:col>98</xdr:col>
      <xdr:colOff>38100</xdr:colOff>
      <xdr:row>38</xdr:row>
      <xdr:rowOff>128092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144619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21428" y="63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人口の減少に伴い、住民</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人当たりのコストが増加傾向にある。前年度比で大きく増減のある経費の要因として、</a:t>
          </a:r>
          <a:r>
            <a:rPr kumimoji="1" lang="ja-JP" altLang="en-US" sz="1100">
              <a:solidFill>
                <a:sysClr val="windowText" lastClr="000000"/>
              </a:solidFill>
              <a:effectLst/>
              <a:latin typeface="+mn-lt"/>
              <a:ea typeface="+mn-ea"/>
              <a:cs typeface="+mn-cs"/>
            </a:rPr>
            <a:t>民生費が住民税非課税世帯等臨時特別給付金事業により増、</a:t>
          </a:r>
          <a:r>
            <a:rPr kumimoji="1" lang="ja-JP" altLang="ja-JP" sz="1100">
              <a:solidFill>
                <a:schemeClr val="dk1"/>
              </a:solidFill>
              <a:effectLst/>
              <a:latin typeface="+mn-lt"/>
              <a:ea typeface="+mn-ea"/>
              <a:cs typeface="+mn-cs"/>
            </a:rPr>
            <a:t>衛生費ではごみ処理施設建設事業及び新型コロナウイルス感染症対応事業による増、</a:t>
          </a:r>
          <a:r>
            <a:rPr kumimoji="1" lang="ja-JP" altLang="ja-JP" sz="1100">
              <a:solidFill>
                <a:sysClr val="windowText" lastClr="000000"/>
              </a:solidFill>
              <a:effectLst/>
              <a:latin typeface="+mn-lt"/>
              <a:ea typeface="+mn-ea"/>
              <a:cs typeface="+mn-cs"/>
            </a:rPr>
            <a:t>総務費では</a:t>
          </a:r>
          <a:r>
            <a:rPr kumimoji="1" lang="ja-JP" altLang="en-US" sz="1100">
              <a:solidFill>
                <a:sysClr val="windowText" lastClr="000000"/>
              </a:solidFill>
              <a:effectLst/>
              <a:latin typeface="+mn-lt"/>
              <a:ea typeface="+mn-ea"/>
              <a:cs typeface="+mn-cs"/>
            </a:rPr>
            <a:t>特別定額給付金事業の終了により減、</a:t>
          </a:r>
          <a:r>
            <a:rPr kumimoji="1" lang="ja-JP" altLang="ja-JP" sz="1100">
              <a:solidFill>
                <a:sysClr val="windowText" lastClr="000000"/>
              </a:solidFill>
              <a:effectLst/>
              <a:latin typeface="+mn-lt"/>
              <a:ea typeface="+mn-ea"/>
              <a:cs typeface="+mn-cs"/>
            </a:rPr>
            <a:t>消防費では</a:t>
          </a:r>
          <a:r>
            <a:rPr kumimoji="1" lang="ja-JP" altLang="en-US" sz="1100">
              <a:solidFill>
                <a:sysClr val="windowText" lastClr="000000"/>
              </a:solidFill>
              <a:effectLst/>
              <a:latin typeface="+mn-lt"/>
              <a:ea typeface="+mn-ea"/>
              <a:cs typeface="+mn-cs"/>
            </a:rPr>
            <a:t>防災無線改修工事及び東広島消防署設備更新事業の終了による減</a:t>
          </a:r>
          <a:r>
            <a:rPr kumimoji="1" lang="ja-JP" altLang="ja-JP" sz="1100">
              <a:solidFill>
                <a:sysClr val="windowText" lastClr="000000"/>
              </a:solidFill>
              <a:effectLst/>
              <a:latin typeface="+mn-lt"/>
              <a:ea typeface="+mn-ea"/>
              <a:cs typeface="+mn-cs"/>
            </a:rPr>
            <a:t>が挙げられる。</a:t>
          </a:r>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令和元年度に普通交付税算定誤りによる歳入減に対して多額の基金取崩しを行っ</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、標準財政規模は令和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年度から例年並とな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、財政調整基金残高は前年度比</a:t>
          </a:r>
          <a:r>
            <a:rPr kumimoji="1" lang="en-US" altLang="ja-JP" sz="1100">
              <a:solidFill>
                <a:sysClr val="windowText" lastClr="000000"/>
              </a:solidFill>
              <a:effectLst/>
              <a:latin typeface="+mn-lt"/>
              <a:ea typeface="+mn-ea"/>
              <a:cs typeface="+mn-cs"/>
            </a:rPr>
            <a:t>0.42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、実質収支額は前年度比で</a:t>
          </a:r>
          <a:r>
            <a:rPr kumimoji="1" lang="en-US" altLang="ja-JP" sz="1100">
              <a:solidFill>
                <a:sysClr val="windowText" lastClr="000000"/>
              </a:solidFill>
              <a:effectLst/>
              <a:latin typeface="+mn-lt"/>
              <a:ea typeface="+mn-ea"/>
              <a:cs typeface="+mn-cs"/>
            </a:rPr>
            <a:t>2.11</a:t>
          </a:r>
          <a:r>
            <a:rPr kumimoji="1" lang="ja-JP" altLang="ja-JP" sz="1100">
              <a:solidFill>
                <a:sysClr val="windowText" lastClr="000000"/>
              </a:solidFill>
              <a:effectLst/>
              <a:latin typeface="+mn-lt"/>
              <a:ea typeface="+mn-ea"/>
              <a:cs typeface="+mn-cs"/>
            </a:rPr>
            <a:t>ポイントの増、実質単年度収支は前年度比で</a:t>
          </a:r>
          <a:r>
            <a:rPr kumimoji="1" lang="en-US" altLang="ja-JP" sz="1100">
              <a:solidFill>
                <a:sysClr val="windowText" lastClr="000000"/>
              </a:solidFill>
              <a:effectLst/>
              <a:latin typeface="+mn-lt"/>
              <a:ea typeface="+mn-ea"/>
              <a:cs typeface="+mn-cs"/>
            </a:rPr>
            <a:t>1.83</a:t>
          </a:r>
          <a:r>
            <a:rPr kumimoji="1" lang="ja-JP" altLang="ja-JP" sz="1100">
              <a:solidFill>
                <a:sysClr val="windowText" lastClr="000000"/>
              </a:solidFill>
              <a:effectLst/>
              <a:latin typeface="+mn-lt"/>
              <a:ea typeface="+mn-ea"/>
              <a:cs typeface="+mn-cs"/>
            </a:rPr>
            <a:t>ポイントの増となっている。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全会計において赤字はないが、一般会計から各特別会計への基準外繰出金の支出もあることから、特別会計では使用料等の適正化を図る必要がある。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8035738</v>
      </c>
      <c r="BO4" s="411"/>
      <c r="BP4" s="411"/>
      <c r="BQ4" s="411"/>
      <c r="BR4" s="411"/>
      <c r="BS4" s="411"/>
      <c r="BT4" s="411"/>
      <c r="BU4" s="412"/>
      <c r="BV4" s="410">
        <v>8339019</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5</v>
      </c>
      <c r="CU4" s="417"/>
      <c r="CV4" s="417"/>
      <c r="CW4" s="417"/>
      <c r="CX4" s="417"/>
      <c r="CY4" s="417"/>
      <c r="CZ4" s="417"/>
      <c r="DA4" s="418"/>
      <c r="DB4" s="416">
        <v>2.9</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7737148</v>
      </c>
      <c r="BO5" s="448"/>
      <c r="BP5" s="448"/>
      <c r="BQ5" s="448"/>
      <c r="BR5" s="448"/>
      <c r="BS5" s="448"/>
      <c r="BT5" s="448"/>
      <c r="BU5" s="449"/>
      <c r="BV5" s="447">
        <v>8107881</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86.7</v>
      </c>
      <c r="CU5" s="445"/>
      <c r="CV5" s="445"/>
      <c r="CW5" s="445"/>
      <c r="CX5" s="445"/>
      <c r="CY5" s="445"/>
      <c r="CZ5" s="445"/>
      <c r="DA5" s="446"/>
      <c r="DB5" s="444">
        <v>88.7</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298590</v>
      </c>
      <c r="BO6" s="448"/>
      <c r="BP6" s="448"/>
      <c r="BQ6" s="448"/>
      <c r="BR6" s="448"/>
      <c r="BS6" s="448"/>
      <c r="BT6" s="448"/>
      <c r="BU6" s="449"/>
      <c r="BV6" s="447">
        <v>231138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90.6</v>
      </c>
      <c r="CU6" s="485"/>
      <c r="CV6" s="485"/>
      <c r="CW6" s="485"/>
      <c r="CX6" s="485"/>
      <c r="CY6" s="485"/>
      <c r="CZ6" s="485"/>
      <c r="DA6" s="486"/>
      <c r="DB6" s="484">
        <v>91.8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78378</v>
      </c>
      <c r="BO7" s="448"/>
      <c r="BP7" s="448"/>
      <c r="BQ7" s="448"/>
      <c r="BR7" s="448"/>
      <c r="BS7" s="448"/>
      <c r="BT7" s="448"/>
      <c r="BU7" s="449"/>
      <c r="BV7" s="447">
        <v>107171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4406341</v>
      </c>
      <c r="CU7" s="448"/>
      <c r="CV7" s="448"/>
      <c r="CW7" s="448"/>
      <c r="CX7" s="448"/>
      <c r="CY7" s="448"/>
      <c r="CZ7" s="448"/>
      <c r="DA7" s="449"/>
      <c r="DB7" s="447">
        <v>4296346</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220212</v>
      </c>
      <c r="BO8" s="448"/>
      <c r="BP8" s="448"/>
      <c r="BQ8" s="448"/>
      <c r="BR8" s="448"/>
      <c r="BS8" s="448"/>
      <c r="BT8" s="448"/>
      <c r="BU8" s="449"/>
      <c r="BV8" s="447">
        <v>123967</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0.36</v>
      </c>
      <c r="CU8" s="488"/>
      <c r="CV8" s="488"/>
      <c r="CW8" s="488"/>
      <c r="CX8" s="488"/>
      <c r="CY8" s="488"/>
      <c r="CZ8" s="488"/>
      <c r="DA8" s="489"/>
      <c r="DB8" s="487">
        <v>0.41</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7158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109</v>
      </c>
      <c r="AV9" s="480"/>
      <c r="AW9" s="480"/>
      <c r="AX9" s="480"/>
      <c r="AY9" s="481" t="s">
        <v>116</v>
      </c>
      <c r="AZ9" s="482"/>
      <c r="BA9" s="482"/>
      <c r="BB9" s="482"/>
      <c r="BC9" s="482"/>
      <c r="BD9" s="482"/>
      <c r="BE9" s="482"/>
      <c r="BF9" s="482"/>
      <c r="BG9" s="482"/>
      <c r="BH9" s="482"/>
      <c r="BI9" s="482"/>
      <c r="BJ9" s="482"/>
      <c r="BK9" s="482"/>
      <c r="BL9" s="482"/>
      <c r="BM9" s="483"/>
      <c r="BN9" s="447">
        <v>96245</v>
      </c>
      <c r="BO9" s="448"/>
      <c r="BP9" s="448"/>
      <c r="BQ9" s="448"/>
      <c r="BR9" s="448"/>
      <c r="BS9" s="448"/>
      <c r="BT9" s="448"/>
      <c r="BU9" s="449"/>
      <c r="BV9" s="447">
        <v>33257</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18.600000000000001</v>
      </c>
      <c r="CU9" s="445"/>
      <c r="CV9" s="445"/>
      <c r="CW9" s="445"/>
      <c r="CX9" s="445"/>
      <c r="CY9" s="445"/>
      <c r="CZ9" s="445"/>
      <c r="DA9" s="446"/>
      <c r="DB9" s="444">
        <v>20.7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118</v>
      </c>
      <c r="M10" s="477"/>
      <c r="N10" s="477"/>
      <c r="O10" s="477"/>
      <c r="P10" s="477"/>
      <c r="Q10" s="478"/>
      <c r="R10" s="498">
        <v>7992</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69948</v>
      </c>
      <c r="BO10" s="448"/>
      <c r="BP10" s="448"/>
      <c r="BQ10" s="448"/>
      <c r="BR10" s="448"/>
      <c r="BS10" s="448"/>
      <c r="BT10" s="448"/>
      <c r="BU10" s="449"/>
      <c r="BV10" s="447">
        <v>49932</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7153</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101</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7009</v>
      </c>
      <c r="S13" s="532"/>
      <c r="T13" s="532"/>
      <c r="U13" s="532"/>
      <c r="V13" s="533"/>
      <c r="W13" s="463" t="s">
        <v>139</v>
      </c>
      <c r="X13" s="464"/>
      <c r="Y13" s="464"/>
      <c r="Z13" s="464"/>
      <c r="AA13" s="464"/>
      <c r="AB13" s="454"/>
      <c r="AC13" s="498">
        <v>487</v>
      </c>
      <c r="AD13" s="499"/>
      <c r="AE13" s="499"/>
      <c r="AF13" s="499"/>
      <c r="AG13" s="541"/>
      <c r="AH13" s="498">
        <v>523</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166193</v>
      </c>
      <c r="BO13" s="448"/>
      <c r="BP13" s="448"/>
      <c r="BQ13" s="448"/>
      <c r="BR13" s="448"/>
      <c r="BS13" s="448"/>
      <c r="BT13" s="448"/>
      <c r="BU13" s="449"/>
      <c r="BV13" s="447">
        <v>83189</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12.7</v>
      </c>
      <c r="CU13" s="445"/>
      <c r="CV13" s="445"/>
      <c r="CW13" s="445"/>
      <c r="CX13" s="445"/>
      <c r="CY13" s="445"/>
      <c r="CZ13" s="445"/>
      <c r="DA13" s="446"/>
      <c r="DB13" s="444">
        <v>12.4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7332</v>
      </c>
      <c r="S14" s="532"/>
      <c r="T14" s="532"/>
      <c r="U14" s="532"/>
      <c r="V14" s="533"/>
      <c r="W14" s="437"/>
      <c r="X14" s="438"/>
      <c r="Y14" s="438"/>
      <c r="Z14" s="438"/>
      <c r="AA14" s="438"/>
      <c r="AB14" s="427"/>
      <c r="AC14" s="534">
        <v>15.5</v>
      </c>
      <c r="AD14" s="535"/>
      <c r="AE14" s="535"/>
      <c r="AF14" s="535"/>
      <c r="AG14" s="536"/>
      <c r="AH14" s="534">
        <v>14.6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137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138</v>
      </c>
      <c r="N15" s="539"/>
      <c r="O15" s="539"/>
      <c r="P15" s="539"/>
      <c r="Q15" s="540"/>
      <c r="R15" s="531">
        <v>7179</v>
      </c>
      <c r="S15" s="532"/>
      <c r="T15" s="532"/>
      <c r="U15" s="532"/>
      <c r="V15" s="533"/>
      <c r="W15" s="463" t="s">
        <v>146</v>
      </c>
      <c r="X15" s="464"/>
      <c r="Y15" s="464"/>
      <c r="Z15" s="464"/>
      <c r="AA15" s="464"/>
      <c r="AB15" s="454"/>
      <c r="AC15" s="498">
        <v>725</v>
      </c>
      <c r="AD15" s="499"/>
      <c r="AE15" s="499"/>
      <c r="AF15" s="499"/>
      <c r="AG15" s="541"/>
      <c r="AH15" s="498">
        <v>1059</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1175869</v>
      </c>
      <c r="BO15" s="411"/>
      <c r="BP15" s="411"/>
      <c r="BQ15" s="411"/>
      <c r="BR15" s="411"/>
      <c r="BS15" s="411"/>
      <c r="BT15" s="411"/>
      <c r="BU15" s="412"/>
      <c r="BV15" s="410">
        <v>1339502</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23</v>
      </c>
      <c r="AD16" s="535"/>
      <c r="AE16" s="535"/>
      <c r="AF16" s="535"/>
      <c r="AG16" s="536"/>
      <c r="AH16" s="534">
        <v>29.6</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3881815</v>
      </c>
      <c r="BO16" s="448"/>
      <c r="BP16" s="448"/>
      <c r="BQ16" s="448"/>
      <c r="BR16" s="448"/>
      <c r="BS16" s="448"/>
      <c r="BT16" s="448"/>
      <c r="BU16" s="449"/>
      <c r="BV16" s="447">
        <v>3770940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150</v>
      </c>
      <c r="S17" s="554"/>
      <c r="T17" s="554"/>
      <c r="U17" s="554"/>
      <c r="V17" s="555"/>
      <c r="W17" s="463" t="s">
        <v>153</v>
      </c>
      <c r="X17" s="464"/>
      <c r="Y17" s="464"/>
      <c r="Z17" s="464"/>
      <c r="AA17" s="464"/>
      <c r="AB17" s="454"/>
      <c r="AC17" s="498">
        <v>1934</v>
      </c>
      <c r="AD17" s="499"/>
      <c r="AE17" s="499"/>
      <c r="AF17" s="499"/>
      <c r="AG17" s="541"/>
      <c r="AH17" s="498">
        <v>2000</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1505351</v>
      </c>
      <c r="BO17" s="448"/>
      <c r="BP17" s="448"/>
      <c r="BQ17" s="448"/>
      <c r="BR17" s="448"/>
      <c r="BS17" s="448"/>
      <c r="BT17" s="448"/>
      <c r="BU17" s="449"/>
      <c r="BV17" s="447">
        <v>1720915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43.11</v>
      </c>
      <c r="M18" s="571"/>
      <c r="N18" s="571"/>
      <c r="O18" s="571"/>
      <c r="P18" s="571"/>
      <c r="Q18" s="571"/>
      <c r="R18" s="572"/>
      <c r="S18" s="572"/>
      <c r="T18" s="572"/>
      <c r="U18" s="572"/>
      <c r="V18" s="573"/>
      <c r="W18" s="465"/>
      <c r="X18" s="466"/>
      <c r="Y18" s="466"/>
      <c r="Z18" s="466"/>
      <c r="AA18" s="466"/>
      <c r="AB18" s="457"/>
      <c r="AC18" s="574">
        <v>61.5</v>
      </c>
      <c r="AD18" s="575"/>
      <c r="AE18" s="575"/>
      <c r="AF18" s="575"/>
      <c r="AG18" s="576"/>
      <c r="AH18" s="574">
        <v>55.8</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3873054</v>
      </c>
      <c r="BO18" s="448"/>
      <c r="BP18" s="448"/>
      <c r="BQ18" s="448"/>
      <c r="BR18" s="448"/>
      <c r="BS18" s="448"/>
      <c r="BT18" s="448"/>
      <c r="BU18" s="449"/>
      <c r="BV18" s="447">
        <v>3839628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166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5489033</v>
      </c>
      <c r="BO19" s="448"/>
      <c r="BP19" s="448"/>
      <c r="BQ19" s="448"/>
      <c r="BR19" s="448"/>
      <c r="BS19" s="448"/>
      <c r="BT19" s="448"/>
      <c r="BU19" s="449"/>
      <c r="BV19" s="447">
        <v>5155018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3437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10416826</v>
      </c>
      <c r="BO22" s="411"/>
      <c r="BP22" s="411"/>
      <c r="BQ22" s="411"/>
      <c r="BR22" s="411"/>
      <c r="BS22" s="411"/>
      <c r="BT22" s="411"/>
      <c r="BU22" s="412"/>
      <c r="BV22" s="410">
        <v>10178587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8117801</v>
      </c>
      <c r="BO23" s="448"/>
      <c r="BP23" s="448"/>
      <c r="BQ23" s="448"/>
      <c r="BR23" s="448"/>
      <c r="BS23" s="448"/>
      <c r="BT23" s="448"/>
      <c r="BU23" s="449"/>
      <c r="BV23" s="447">
        <v>7687962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7020</v>
      </c>
      <c r="R24" s="499"/>
      <c r="S24" s="499"/>
      <c r="T24" s="499"/>
      <c r="U24" s="499"/>
      <c r="V24" s="541"/>
      <c r="W24" s="593"/>
      <c r="X24" s="594"/>
      <c r="Y24" s="595"/>
      <c r="Z24" s="497" t="s">
        <v>170</v>
      </c>
      <c r="AA24" s="477"/>
      <c r="AB24" s="477"/>
      <c r="AC24" s="477"/>
      <c r="AD24" s="477"/>
      <c r="AE24" s="477"/>
      <c r="AF24" s="477"/>
      <c r="AG24" s="478"/>
      <c r="AH24" s="498">
        <v>80</v>
      </c>
      <c r="AI24" s="499"/>
      <c r="AJ24" s="499"/>
      <c r="AK24" s="499"/>
      <c r="AL24" s="541"/>
      <c r="AM24" s="498">
        <v>240320</v>
      </c>
      <c r="AN24" s="499"/>
      <c r="AO24" s="499"/>
      <c r="AP24" s="499"/>
      <c r="AQ24" s="499"/>
      <c r="AR24" s="541"/>
      <c r="AS24" s="498">
        <v>3004</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7993034</v>
      </c>
      <c r="BO24" s="448"/>
      <c r="BP24" s="448"/>
      <c r="BQ24" s="448"/>
      <c r="BR24" s="448"/>
      <c r="BS24" s="448"/>
      <c r="BT24" s="448"/>
      <c r="BU24" s="449"/>
      <c r="BV24" s="447">
        <v>7673189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6030</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175</v>
      </c>
      <c r="AN25" s="499"/>
      <c r="AO25" s="499"/>
      <c r="AP25" s="499"/>
      <c r="AQ25" s="499"/>
      <c r="AR25" s="541"/>
      <c r="AS25" s="498" t="s">
        <v>175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191698</v>
      </c>
      <c r="BO25" s="411"/>
      <c r="BP25" s="411"/>
      <c r="BQ25" s="411"/>
      <c r="BR25" s="411"/>
      <c r="BS25" s="411"/>
      <c r="BT25" s="411"/>
      <c r="BU25" s="412"/>
      <c r="BV25" s="410">
        <v>272794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5660</v>
      </c>
      <c r="R26" s="499"/>
      <c r="S26" s="499"/>
      <c r="T26" s="499"/>
      <c r="U26" s="499"/>
      <c r="V26" s="541"/>
      <c r="W26" s="593"/>
      <c r="X26" s="594"/>
      <c r="Y26" s="595"/>
      <c r="Z26" s="497" t="s">
        <v>178</v>
      </c>
      <c r="AA26" s="599"/>
      <c r="AB26" s="599"/>
      <c r="AC26" s="599"/>
      <c r="AD26" s="599"/>
      <c r="AE26" s="599"/>
      <c r="AF26" s="599"/>
      <c r="AG26" s="600"/>
      <c r="AH26" s="498" t="s">
        <v>137</v>
      </c>
      <c r="AI26" s="499"/>
      <c r="AJ26" s="499"/>
      <c r="AK26" s="499"/>
      <c r="AL26" s="541"/>
      <c r="AM26" s="498" t="s">
        <v>137</v>
      </c>
      <c r="AN26" s="499"/>
      <c r="AO26" s="499"/>
      <c r="AP26" s="499"/>
      <c r="AQ26" s="499"/>
      <c r="AR26" s="541"/>
      <c r="AS26" s="498" t="s">
        <v>137</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175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3130</v>
      </c>
      <c r="R27" s="499"/>
      <c r="S27" s="499"/>
      <c r="T27" s="499"/>
      <c r="U27" s="499"/>
      <c r="V27" s="541"/>
      <c r="W27" s="593"/>
      <c r="X27" s="594"/>
      <c r="Y27" s="595"/>
      <c r="Z27" s="497" t="s">
        <v>181</v>
      </c>
      <c r="AA27" s="477"/>
      <c r="AB27" s="477"/>
      <c r="AC27" s="477"/>
      <c r="AD27" s="477"/>
      <c r="AE27" s="477"/>
      <c r="AF27" s="477"/>
      <c r="AG27" s="478"/>
      <c r="AH27" s="498">
        <v>5</v>
      </c>
      <c r="AI27" s="499"/>
      <c r="AJ27" s="499"/>
      <c r="AK27" s="499"/>
      <c r="AL27" s="541"/>
      <c r="AM27" s="498">
        <v>14888</v>
      </c>
      <c r="AN27" s="499"/>
      <c r="AO27" s="499"/>
      <c r="AP27" s="499"/>
      <c r="AQ27" s="499"/>
      <c r="AR27" s="541"/>
      <c r="AS27" s="498">
        <v>2978</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361044</v>
      </c>
      <c r="BO27" s="567"/>
      <c r="BP27" s="567"/>
      <c r="BQ27" s="567"/>
      <c r="BR27" s="567"/>
      <c r="BS27" s="567"/>
      <c r="BT27" s="567"/>
      <c r="BU27" s="568"/>
      <c r="BV27" s="566">
        <v>361044</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2590</v>
      </c>
      <c r="R28" s="499"/>
      <c r="S28" s="499"/>
      <c r="T28" s="499"/>
      <c r="U28" s="499"/>
      <c r="V28" s="541"/>
      <c r="W28" s="593"/>
      <c r="X28" s="594"/>
      <c r="Y28" s="595"/>
      <c r="Z28" s="497" t="s">
        <v>184</v>
      </c>
      <c r="AA28" s="477"/>
      <c r="AB28" s="477"/>
      <c r="AC28" s="477"/>
      <c r="AD28" s="477"/>
      <c r="AE28" s="477"/>
      <c r="AF28" s="477"/>
      <c r="AG28" s="478"/>
      <c r="AH28" s="498" t="s">
        <v>174</v>
      </c>
      <c r="AI28" s="499"/>
      <c r="AJ28" s="499"/>
      <c r="AK28" s="499"/>
      <c r="AL28" s="541"/>
      <c r="AM28" s="498" t="s">
        <v>175</v>
      </c>
      <c r="AN28" s="499"/>
      <c r="AO28" s="499"/>
      <c r="AP28" s="499"/>
      <c r="AQ28" s="499"/>
      <c r="AR28" s="541"/>
      <c r="AS28" s="498" t="s">
        <v>174</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2065909</v>
      </c>
      <c r="BO28" s="411"/>
      <c r="BP28" s="411"/>
      <c r="BQ28" s="411"/>
      <c r="BR28" s="411"/>
      <c r="BS28" s="411"/>
      <c r="BT28" s="411"/>
      <c r="BU28" s="412"/>
      <c r="BV28" s="410">
        <v>1995961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8</v>
      </c>
      <c r="M29" s="499"/>
      <c r="N29" s="499"/>
      <c r="O29" s="499"/>
      <c r="P29" s="541"/>
      <c r="Q29" s="498">
        <v>2400</v>
      </c>
      <c r="R29" s="499"/>
      <c r="S29" s="499"/>
      <c r="T29" s="499"/>
      <c r="U29" s="499"/>
      <c r="V29" s="541"/>
      <c r="W29" s="596"/>
      <c r="X29" s="597"/>
      <c r="Y29" s="598"/>
      <c r="Z29" s="497" t="s">
        <v>187</v>
      </c>
      <c r="AA29" s="477"/>
      <c r="AB29" s="477"/>
      <c r="AC29" s="477"/>
      <c r="AD29" s="477"/>
      <c r="AE29" s="477"/>
      <c r="AF29" s="477"/>
      <c r="AG29" s="478"/>
      <c r="AH29" s="498">
        <v>85</v>
      </c>
      <c r="AI29" s="499"/>
      <c r="AJ29" s="499"/>
      <c r="AK29" s="499"/>
      <c r="AL29" s="541"/>
      <c r="AM29" s="498">
        <v>255208</v>
      </c>
      <c r="AN29" s="499"/>
      <c r="AO29" s="499"/>
      <c r="AP29" s="499"/>
      <c r="AQ29" s="499"/>
      <c r="AR29" s="541"/>
      <c r="AS29" s="498">
        <v>3002</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861490</v>
      </c>
      <c r="BO29" s="448"/>
      <c r="BP29" s="448"/>
      <c r="BQ29" s="448"/>
      <c r="BR29" s="448"/>
      <c r="BS29" s="448"/>
      <c r="BT29" s="448"/>
      <c r="BU29" s="449"/>
      <c r="BV29" s="447">
        <v>574737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95.9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3001346</v>
      </c>
      <c r="BO30" s="567"/>
      <c r="BP30" s="567"/>
      <c r="BQ30" s="567"/>
      <c r="BR30" s="567"/>
      <c r="BS30" s="567"/>
      <c r="BT30" s="567"/>
      <c r="BU30" s="568"/>
      <c r="BV30" s="566">
        <v>2947424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5</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IF('各会計、関係団体の財政状況及び健全化判断比率'!B32="","",'各会計、関係団体の財政状況及び健全化判断比率'!B32)</f>
        <v>交通事業特別会計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広島中央環境衛生組合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大三島ブルーライン株式会社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港湾管理特別会計</v>
      </c>
      <c r="F35" s="638"/>
      <c r="G35" s="638"/>
      <c r="H35" s="638"/>
      <c r="I35" s="638"/>
      <c r="J35" s="638"/>
      <c r="K35" s="638"/>
      <c r="L35" s="638"/>
      <c r="M35" s="638"/>
      <c r="N35" s="638"/>
      <c r="O35" s="638"/>
      <c r="P35" s="638"/>
      <c r="Q35" s="638"/>
      <c r="R35" s="638"/>
      <c r="S35" s="638"/>
      <c r="T35" s="178"/>
      <c r="U35" s="637">
        <f>IF(W35="","",U34+1)</f>
        <v>6</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IF('各会計、関係団体の財政状況及び健全化判断比率'!B33="","",'各会計、関係団体の財政状況及び健全化判断比率'!B33)</f>
        <v>公共下水道事業特別会計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広島県市町総合事務組合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漁港管理特別会計</v>
      </c>
      <c r="F36" s="638"/>
      <c r="G36" s="638"/>
      <c r="H36" s="638"/>
      <c r="I36" s="638"/>
      <c r="J36" s="638"/>
      <c r="K36" s="638"/>
      <c r="L36" s="638"/>
      <c r="M36" s="638"/>
      <c r="N36" s="638"/>
      <c r="O36" s="638"/>
      <c r="P36" s="638"/>
      <c r="Q36" s="638"/>
      <c r="R36" s="638"/>
      <c r="S36" s="638"/>
      <c r="T36" s="178"/>
      <c r="U36" s="637">
        <f t="shared" ref="U36:U43" si="4">IF(W36="","",U35+1)</f>
        <v>7</v>
      </c>
      <c r="V36" s="637"/>
      <c r="W36" s="638" t="str">
        <f>IF('各会計、関係団体の財政状況及び健全化判断比率'!B30="","",'各会計、関係団体の財政状況及び健全化判断比率'!B30)</f>
        <v>後期高齢者医療保険事業特別会計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11</v>
      </c>
      <c r="BF36" s="637"/>
      <c r="BG36" s="638" t="str">
        <f>IF('各会計、関係団体の財政状況及び健全化判断比率'!B34="","",'各会計、関係団体の財政状況及び健全化判断比率'!B34)</f>
        <v>農業集落排水事業特別会計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広島県後期高齢者医療広域連合（一般会計）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干拓地管理特別会計</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12</v>
      </c>
      <c r="BF37" s="637"/>
      <c r="BG37" s="638" t="str">
        <f>IF('各会計、関係団体の財政状況及び健全化判断比率'!B35="","",'各会計、関係団体の財政状況及び健全化判断比率'!B35)</f>
        <v>漁業集落排水事業特別会計</v>
      </c>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広島県後期高齢者医療広域連合（特別会計）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598</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6" t="s">
        <v>571</v>
      </c>
      <c r="D34" s="1216"/>
      <c r="E34" s="1217"/>
      <c r="F34" s="32">
        <v>3.19</v>
      </c>
      <c r="G34" s="33">
        <v>4.26</v>
      </c>
      <c r="H34" s="33">
        <v>2.37</v>
      </c>
      <c r="I34" s="33">
        <v>2.88</v>
      </c>
      <c r="J34" s="34">
        <v>4.99</v>
      </c>
      <c r="K34" s="22"/>
      <c r="L34" s="22"/>
      <c r="M34" s="22"/>
      <c r="N34" s="22"/>
      <c r="O34" s="22"/>
      <c r="P34" s="22"/>
    </row>
    <row r="35" spans="1:16" ht="39" customHeight="1" x14ac:dyDescent="0.15">
      <c r="A35" s="22"/>
      <c r="B35" s="35"/>
      <c r="C35" s="1210" t="s">
        <v>572</v>
      </c>
      <c r="D35" s="1211"/>
      <c r="E35" s="1212"/>
      <c r="F35" s="36">
        <v>1.42</v>
      </c>
      <c r="G35" s="37">
        <v>1.32</v>
      </c>
      <c r="H35" s="37">
        <v>1.81</v>
      </c>
      <c r="I35" s="37">
        <v>2.15</v>
      </c>
      <c r="J35" s="38">
        <v>2.12</v>
      </c>
      <c r="K35" s="22"/>
      <c r="L35" s="22"/>
      <c r="M35" s="22"/>
      <c r="N35" s="22"/>
      <c r="O35" s="22"/>
      <c r="P35" s="22"/>
    </row>
    <row r="36" spans="1:16" ht="39" customHeight="1" x14ac:dyDescent="0.15">
      <c r="A36" s="22"/>
      <c r="B36" s="35"/>
      <c r="C36" s="1210" t="s">
        <v>573</v>
      </c>
      <c r="D36" s="1211"/>
      <c r="E36" s="1212"/>
      <c r="F36" s="36">
        <v>1</v>
      </c>
      <c r="G36" s="37">
        <v>1.44</v>
      </c>
      <c r="H36" s="37">
        <v>1.78</v>
      </c>
      <c r="I36" s="37">
        <v>1.98</v>
      </c>
      <c r="J36" s="38">
        <v>1.9</v>
      </c>
      <c r="K36" s="22"/>
      <c r="L36" s="22"/>
      <c r="M36" s="22"/>
      <c r="N36" s="22"/>
      <c r="O36" s="22"/>
      <c r="P36" s="22"/>
    </row>
    <row r="37" spans="1:16" ht="39" customHeight="1" x14ac:dyDescent="0.15">
      <c r="A37" s="22"/>
      <c r="B37" s="35"/>
      <c r="C37" s="1210" t="s">
        <v>574</v>
      </c>
      <c r="D37" s="1211"/>
      <c r="E37" s="1212"/>
      <c r="F37" s="36">
        <v>0.4</v>
      </c>
      <c r="G37" s="37">
        <v>0</v>
      </c>
      <c r="H37" s="37">
        <v>0.01</v>
      </c>
      <c r="I37" s="37">
        <v>0.37</v>
      </c>
      <c r="J37" s="38">
        <v>0.83</v>
      </c>
      <c r="K37" s="22"/>
      <c r="L37" s="22"/>
      <c r="M37" s="22"/>
      <c r="N37" s="22"/>
      <c r="O37" s="22"/>
      <c r="P37" s="22"/>
    </row>
    <row r="38" spans="1:16" ht="39" customHeight="1" x14ac:dyDescent="0.15">
      <c r="A38" s="22"/>
      <c r="B38" s="35"/>
      <c r="C38" s="1210" t="s">
        <v>575</v>
      </c>
      <c r="D38" s="1211"/>
      <c r="E38" s="1212"/>
      <c r="F38" s="36">
        <v>0.06</v>
      </c>
      <c r="G38" s="37">
        <v>0</v>
      </c>
      <c r="H38" s="37">
        <v>0</v>
      </c>
      <c r="I38" s="37">
        <v>0</v>
      </c>
      <c r="J38" s="38">
        <v>0.03</v>
      </c>
      <c r="K38" s="22"/>
      <c r="L38" s="22"/>
      <c r="M38" s="22"/>
      <c r="N38" s="22"/>
      <c r="O38" s="22"/>
      <c r="P38" s="22"/>
    </row>
    <row r="39" spans="1:16" ht="39" customHeight="1" x14ac:dyDescent="0.15">
      <c r="A39" s="22"/>
      <c r="B39" s="35"/>
      <c r="C39" s="1210" t="s">
        <v>576</v>
      </c>
      <c r="D39" s="1211"/>
      <c r="E39" s="1212"/>
      <c r="F39" s="36">
        <v>0.05</v>
      </c>
      <c r="G39" s="37">
        <v>0</v>
      </c>
      <c r="H39" s="37">
        <v>0</v>
      </c>
      <c r="I39" s="37">
        <v>0.01</v>
      </c>
      <c r="J39" s="38">
        <v>0.03</v>
      </c>
      <c r="K39" s="22"/>
      <c r="L39" s="22"/>
      <c r="M39" s="22"/>
      <c r="N39" s="22"/>
      <c r="O39" s="22"/>
      <c r="P39" s="22"/>
    </row>
    <row r="40" spans="1:16" ht="39" customHeight="1" x14ac:dyDescent="0.15">
      <c r="A40" s="22"/>
      <c r="B40" s="35"/>
      <c r="C40" s="1210" t="s">
        <v>577</v>
      </c>
      <c r="D40" s="1211"/>
      <c r="E40" s="1212"/>
      <c r="F40" s="36">
        <v>0.1</v>
      </c>
      <c r="G40" s="37">
        <v>0</v>
      </c>
      <c r="H40" s="37">
        <v>0</v>
      </c>
      <c r="I40" s="37">
        <v>0.01</v>
      </c>
      <c r="J40" s="38">
        <v>0.02</v>
      </c>
      <c r="K40" s="22"/>
      <c r="L40" s="22"/>
      <c r="M40" s="22"/>
      <c r="N40" s="22"/>
      <c r="O40" s="22"/>
      <c r="P40" s="22"/>
    </row>
    <row r="41" spans="1:16" ht="39" customHeight="1" x14ac:dyDescent="0.15">
      <c r="A41" s="22"/>
      <c r="B41" s="35"/>
      <c r="C41" s="1210" t="s">
        <v>578</v>
      </c>
      <c r="D41" s="1211"/>
      <c r="E41" s="1212"/>
      <c r="F41" s="36">
        <v>0.03</v>
      </c>
      <c r="G41" s="37">
        <v>0.03</v>
      </c>
      <c r="H41" s="37">
        <v>0.03</v>
      </c>
      <c r="I41" s="37">
        <v>0</v>
      </c>
      <c r="J41" s="38">
        <v>0.01</v>
      </c>
      <c r="K41" s="22"/>
      <c r="L41" s="22"/>
      <c r="M41" s="22"/>
      <c r="N41" s="22"/>
      <c r="O41" s="22"/>
      <c r="P41" s="22"/>
    </row>
    <row r="42" spans="1:16" ht="39" customHeight="1" x14ac:dyDescent="0.15">
      <c r="A42" s="22"/>
      <c r="B42" s="39"/>
      <c r="C42" s="1210" t="s">
        <v>579</v>
      </c>
      <c r="D42" s="1211"/>
      <c r="E42" s="1212"/>
      <c r="F42" s="36" t="s">
        <v>523</v>
      </c>
      <c r="G42" s="37" t="s">
        <v>523</v>
      </c>
      <c r="H42" s="37" t="s">
        <v>523</v>
      </c>
      <c r="I42" s="37" t="s">
        <v>523</v>
      </c>
      <c r="J42" s="38" t="s">
        <v>523</v>
      </c>
      <c r="K42" s="22"/>
      <c r="L42" s="22"/>
      <c r="M42" s="22"/>
      <c r="N42" s="22"/>
      <c r="O42" s="22"/>
      <c r="P42" s="22"/>
    </row>
    <row r="43" spans="1:16" ht="39" customHeight="1" thickBot="1" x14ac:dyDescent="0.2">
      <c r="A43" s="22"/>
      <c r="B43" s="40"/>
      <c r="C43" s="1213" t="s">
        <v>580</v>
      </c>
      <c r="D43" s="1214"/>
      <c r="E43" s="1215"/>
      <c r="F43" s="41">
        <v>0.11</v>
      </c>
      <c r="G43" s="42">
        <v>0.03</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305sHWASla0Z5F+TiLY4kx09IK/bwF+VZwHFSLiQbeKB6XTlDJ3duBsLxeBqwx7ap1XObHOR14jHuo8r0wmkA==" saltValue="sggroOly/ZkVnMMJlFjl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1295</v>
      </c>
      <c r="L45" s="60">
        <v>1163</v>
      </c>
      <c r="M45" s="60">
        <v>1053</v>
      </c>
      <c r="N45" s="60">
        <v>1190</v>
      </c>
      <c r="O45" s="61">
        <v>1110</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523</v>
      </c>
      <c r="L46" s="64" t="s">
        <v>523</v>
      </c>
      <c r="M46" s="64" t="s">
        <v>523</v>
      </c>
      <c r="N46" s="64" t="s">
        <v>523</v>
      </c>
      <c r="O46" s="65" t="s">
        <v>523</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523</v>
      </c>
      <c r="L47" s="64" t="s">
        <v>523</v>
      </c>
      <c r="M47" s="64" t="s">
        <v>523</v>
      </c>
      <c r="N47" s="64" t="s">
        <v>523</v>
      </c>
      <c r="O47" s="65" t="s">
        <v>523</v>
      </c>
      <c r="P47" s="48"/>
      <c r="Q47" s="48"/>
      <c r="R47" s="48"/>
      <c r="S47" s="48"/>
      <c r="T47" s="48"/>
      <c r="U47" s="48"/>
    </row>
    <row r="48" spans="1:21" ht="30.75" customHeight="1" x14ac:dyDescent="0.15">
      <c r="A48" s="48"/>
      <c r="B48" s="1220"/>
      <c r="C48" s="1221"/>
      <c r="D48" s="62"/>
      <c r="E48" s="1226" t="s">
        <v>15</v>
      </c>
      <c r="F48" s="1226"/>
      <c r="G48" s="1226"/>
      <c r="H48" s="1226"/>
      <c r="I48" s="1226"/>
      <c r="J48" s="1227"/>
      <c r="K48" s="63">
        <v>157</v>
      </c>
      <c r="L48" s="64">
        <v>161</v>
      </c>
      <c r="M48" s="64">
        <v>164</v>
      </c>
      <c r="N48" s="64">
        <v>165</v>
      </c>
      <c r="O48" s="65">
        <v>166</v>
      </c>
      <c r="P48" s="48"/>
      <c r="Q48" s="48"/>
      <c r="R48" s="48"/>
      <c r="S48" s="48"/>
      <c r="T48" s="48"/>
      <c r="U48" s="48"/>
    </row>
    <row r="49" spans="1:21" ht="30.75" customHeight="1" x14ac:dyDescent="0.15">
      <c r="A49" s="48"/>
      <c r="B49" s="1220"/>
      <c r="C49" s="1221"/>
      <c r="D49" s="62"/>
      <c r="E49" s="1226" t="s">
        <v>16</v>
      </c>
      <c r="F49" s="1226"/>
      <c r="G49" s="1226"/>
      <c r="H49" s="1226"/>
      <c r="I49" s="1226"/>
      <c r="J49" s="1227"/>
      <c r="K49" s="63">
        <v>0</v>
      </c>
      <c r="L49" s="64">
        <v>0</v>
      </c>
      <c r="M49" s="64">
        <v>0</v>
      </c>
      <c r="N49" s="64">
        <v>0</v>
      </c>
      <c r="O49" s="65">
        <v>0</v>
      </c>
      <c r="P49" s="48"/>
      <c r="Q49" s="48"/>
      <c r="R49" s="48"/>
      <c r="S49" s="48"/>
      <c r="T49" s="48"/>
      <c r="U49" s="48"/>
    </row>
    <row r="50" spans="1:21" ht="30.75" customHeight="1" x14ac:dyDescent="0.15">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1089</v>
      </c>
      <c r="L52" s="64">
        <v>1031</v>
      </c>
      <c r="M52" s="64">
        <v>648</v>
      </c>
      <c r="N52" s="64">
        <v>1008</v>
      </c>
      <c r="O52" s="65">
        <v>940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363</v>
      </c>
      <c r="L53" s="69">
        <v>293</v>
      </c>
      <c r="M53" s="69">
        <v>569</v>
      </c>
      <c r="N53" s="69">
        <v>347</v>
      </c>
      <c r="O53" s="70">
        <v>336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SORS6exESHOS1i0eHNivmpL0H5sivjo5tG8Z3Yidgygshc5tnQu6DV6Sf92BW654aAgVQW/QsTxv/0oe0OYA==" saltValue="0NABdMcCnx1kvOMeSuff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4" t="s">
        <v>30</v>
      </c>
      <c r="C41" s="1245"/>
      <c r="D41" s="102"/>
      <c r="E41" s="1250" t="s">
        <v>31</v>
      </c>
      <c r="F41" s="1250"/>
      <c r="G41" s="1250"/>
      <c r="H41" s="1251"/>
      <c r="I41" s="351">
        <v>9337</v>
      </c>
      <c r="J41" s="352">
        <v>9979</v>
      </c>
      <c r="K41" s="352">
        <v>9939</v>
      </c>
      <c r="L41" s="352">
        <v>10179</v>
      </c>
      <c r="M41" s="353">
        <v>10417</v>
      </c>
    </row>
    <row r="42" spans="2:13" ht="27.75" customHeight="1" x14ac:dyDescent="0.15">
      <c r="B42" s="1246"/>
      <c r="C42" s="1247"/>
      <c r="D42" s="103"/>
      <c r="E42" s="1252" t="s">
        <v>32</v>
      </c>
      <c r="F42" s="1252"/>
      <c r="G42" s="1252"/>
      <c r="H42" s="1253"/>
      <c r="I42" s="354" t="s">
        <v>523</v>
      </c>
      <c r="J42" s="355" t="s">
        <v>523</v>
      </c>
      <c r="K42" s="355" t="s">
        <v>523</v>
      </c>
      <c r="L42" s="355" t="s">
        <v>523</v>
      </c>
      <c r="M42" s="356" t="s">
        <v>523</v>
      </c>
    </row>
    <row r="43" spans="2:13" ht="27.75" customHeight="1" x14ac:dyDescent="0.15">
      <c r="B43" s="1246"/>
      <c r="C43" s="1247"/>
      <c r="D43" s="103"/>
      <c r="E43" s="1252" t="s">
        <v>33</v>
      </c>
      <c r="F43" s="1252"/>
      <c r="G43" s="1252"/>
      <c r="H43" s="1253"/>
      <c r="I43" s="354">
        <v>1900</v>
      </c>
      <c r="J43" s="355">
        <v>2014</v>
      </c>
      <c r="K43" s="355">
        <v>2120</v>
      </c>
      <c r="L43" s="355">
        <v>2040</v>
      </c>
      <c r="M43" s="356">
        <v>1960</v>
      </c>
    </row>
    <row r="44" spans="2:13" ht="27.75" customHeight="1" x14ac:dyDescent="0.15">
      <c r="B44" s="1246"/>
      <c r="C44" s="1247"/>
      <c r="D44" s="103"/>
      <c r="E44" s="1252" t="s">
        <v>34</v>
      </c>
      <c r="F44" s="1252"/>
      <c r="G44" s="1252"/>
      <c r="H44" s="1253"/>
      <c r="I44" s="354">
        <v>1</v>
      </c>
      <c r="J44" s="355">
        <v>2</v>
      </c>
      <c r="K44" s="355">
        <v>1</v>
      </c>
      <c r="L44" s="355">
        <v>1</v>
      </c>
      <c r="M44" s="356">
        <v>1</v>
      </c>
    </row>
    <row r="45" spans="2:13" ht="27.75" customHeight="1" x14ac:dyDescent="0.15">
      <c r="B45" s="1246"/>
      <c r="C45" s="1247"/>
      <c r="D45" s="103"/>
      <c r="E45" s="1252" t="s">
        <v>35</v>
      </c>
      <c r="F45" s="1252"/>
      <c r="G45" s="1252"/>
      <c r="H45" s="1253"/>
      <c r="I45" s="354">
        <v>906</v>
      </c>
      <c r="J45" s="355">
        <v>827</v>
      </c>
      <c r="K45" s="355">
        <v>785</v>
      </c>
      <c r="L45" s="355">
        <v>767</v>
      </c>
      <c r="M45" s="356">
        <v>707</v>
      </c>
    </row>
    <row r="46" spans="2:13" ht="27.75" customHeight="1" x14ac:dyDescent="0.15">
      <c r="B46" s="1246"/>
      <c r="C46" s="1247"/>
      <c r="D46" s="104"/>
      <c r="E46" s="1252" t="s">
        <v>36</v>
      </c>
      <c r="F46" s="1252"/>
      <c r="G46" s="1252"/>
      <c r="H46" s="1253"/>
      <c r="I46" s="354" t="s">
        <v>523</v>
      </c>
      <c r="J46" s="355" t="s">
        <v>523</v>
      </c>
      <c r="K46" s="355" t="s">
        <v>523</v>
      </c>
      <c r="L46" s="355" t="s">
        <v>523</v>
      </c>
      <c r="M46" s="356" t="s">
        <v>523</v>
      </c>
    </row>
    <row r="47" spans="2:13" ht="27.75" customHeight="1" x14ac:dyDescent="0.15">
      <c r="B47" s="1246"/>
      <c r="C47" s="1247"/>
      <c r="D47" s="105"/>
      <c r="E47" s="1254" t="s">
        <v>37</v>
      </c>
      <c r="F47" s="1255"/>
      <c r="G47" s="1255"/>
      <c r="H47" s="1256"/>
      <c r="I47" s="354" t="s">
        <v>523</v>
      </c>
      <c r="J47" s="355" t="s">
        <v>523</v>
      </c>
      <c r="K47" s="355" t="s">
        <v>523</v>
      </c>
      <c r="L47" s="355" t="s">
        <v>523</v>
      </c>
      <c r="M47" s="356" t="s">
        <v>523</v>
      </c>
    </row>
    <row r="48" spans="2:13" ht="27.75" customHeight="1" x14ac:dyDescent="0.15">
      <c r="B48" s="1246"/>
      <c r="C48" s="1247"/>
      <c r="D48" s="103"/>
      <c r="E48" s="1252" t="s">
        <v>38</v>
      </c>
      <c r="F48" s="1252"/>
      <c r="G48" s="1252"/>
      <c r="H48" s="1253"/>
      <c r="I48" s="354" t="s">
        <v>523</v>
      </c>
      <c r="J48" s="355" t="s">
        <v>523</v>
      </c>
      <c r="K48" s="355" t="s">
        <v>523</v>
      </c>
      <c r="L48" s="355" t="s">
        <v>523</v>
      </c>
      <c r="M48" s="356" t="s">
        <v>523</v>
      </c>
    </row>
    <row r="49" spans="2:13" ht="27.75" customHeight="1" x14ac:dyDescent="0.15">
      <c r="B49" s="1248"/>
      <c r="C49" s="1249"/>
      <c r="D49" s="103"/>
      <c r="E49" s="1252" t="s">
        <v>39</v>
      </c>
      <c r="F49" s="1252"/>
      <c r="G49" s="1252"/>
      <c r="H49" s="1253"/>
      <c r="I49" s="354" t="s">
        <v>523</v>
      </c>
      <c r="J49" s="355" t="s">
        <v>523</v>
      </c>
      <c r="K49" s="355" t="s">
        <v>523</v>
      </c>
      <c r="L49" s="355" t="s">
        <v>523</v>
      </c>
      <c r="M49" s="356" t="s">
        <v>523</v>
      </c>
    </row>
    <row r="50" spans="2:13" ht="27.75" customHeight="1" x14ac:dyDescent="0.15">
      <c r="B50" s="1257" t="s">
        <v>40</v>
      </c>
      <c r="C50" s="1258"/>
      <c r="D50" s="106"/>
      <c r="E50" s="1252" t="s">
        <v>41</v>
      </c>
      <c r="F50" s="1252"/>
      <c r="G50" s="1252"/>
      <c r="H50" s="1253"/>
      <c r="I50" s="354">
        <v>4800</v>
      </c>
      <c r="J50" s="355">
        <v>4726</v>
      </c>
      <c r="K50" s="355">
        <v>4387</v>
      </c>
      <c r="L50" s="355">
        <v>4436</v>
      </c>
      <c r="M50" s="356">
        <v>4860</v>
      </c>
    </row>
    <row r="51" spans="2:13" ht="27.75" customHeight="1" x14ac:dyDescent="0.15">
      <c r="B51" s="1246"/>
      <c r="C51" s="1247"/>
      <c r="D51" s="103"/>
      <c r="E51" s="1252" t="s">
        <v>42</v>
      </c>
      <c r="F51" s="1252"/>
      <c r="G51" s="1252"/>
      <c r="H51" s="1253"/>
      <c r="I51" s="354">
        <v>60</v>
      </c>
      <c r="J51" s="355">
        <v>51</v>
      </c>
      <c r="K51" s="355">
        <v>41</v>
      </c>
      <c r="L51" s="355">
        <v>705</v>
      </c>
      <c r="M51" s="356">
        <v>706</v>
      </c>
    </row>
    <row r="52" spans="2:13" ht="27.75" customHeight="1" x14ac:dyDescent="0.15">
      <c r="B52" s="1248"/>
      <c r="C52" s="1249"/>
      <c r="D52" s="103"/>
      <c r="E52" s="1252" t="s">
        <v>43</v>
      </c>
      <c r="F52" s="1252"/>
      <c r="G52" s="1252"/>
      <c r="H52" s="1253"/>
      <c r="I52" s="354">
        <v>9429</v>
      </c>
      <c r="J52" s="355">
        <v>9969</v>
      </c>
      <c r="K52" s="355">
        <v>9169</v>
      </c>
      <c r="L52" s="355">
        <v>9177</v>
      </c>
      <c r="M52" s="356">
        <v>9154</v>
      </c>
    </row>
    <row r="53" spans="2:13" ht="27.75" customHeight="1" thickBot="1" x14ac:dyDescent="0.2">
      <c r="B53" s="1259" t="s">
        <v>21</v>
      </c>
      <c r="C53" s="1260"/>
      <c r="D53" s="107"/>
      <c r="E53" s="1261" t="s">
        <v>44</v>
      </c>
      <c r="F53" s="1261"/>
      <c r="G53" s="1261"/>
      <c r="H53" s="1262"/>
      <c r="I53" s="357">
        <v>-2145</v>
      </c>
      <c r="J53" s="358">
        <v>-1925</v>
      </c>
      <c r="K53" s="358">
        <v>-751</v>
      </c>
      <c r="L53" s="358">
        <v>-1331</v>
      </c>
      <c r="M53" s="359">
        <v>-1635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1MLj0QkntcqyyPHHOjHs8kBfV9E0Fd/qweLQ67q5NwC6HBa0NY3pf82oFQDeGEWMDuFYXNYGZw9RYvPgW1D9w==" saltValue="KfaTidZrbO/8wGShYx11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71" t="s">
        <v>47</v>
      </c>
      <c r="D55" s="1271"/>
      <c r="E55" s="1272"/>
      <c r="F55" s="119">
        <v>1946</v>
      </c>
      <c r="G55" s="119">
        <v>1996</v>
      </c>
      <c r="H55" s="120">
        <v>2066</v>
      </c>
    </row>
    <row r="56" spans="2:8" ht="52.5" customHeight="1" x14ac:dyDescent="0.15">
      <c r="B56" s="121"/>
      <c r="C56" s="1273" t="s">
        <v>48</v>
      </c>
      <c r="D56" s="1273"/>
      <c r="E56" s="1274"/>
      <c r="F56" s="122">
        <v>573</v>
      </c>
      <c r="G56" s="122">
        <v>575</v>
      </c>
      <c r="H56" s="123">
        <v>861</v>
      </c>
    </row>
    <row r="57" spans="2:8" ht="53.25" customHeight="1" x14ac:dyDescent="0.15">
      <c r="B57" s="121"/>
      <c r="C57" s="1275" t="s">
        <v>49</v>
      </c>
      <c r="D57" s="1275"/>
      <c r="E57" s="1276"/>
      <c r="F57" s="124">
        <v>2964</v>
      </c>
      <c r="G57" s="124">
        <v>2947</v>
      </c>
      <c r="H57" s="125">
        <v>3001</v>
      </c>
    </row>
    <row r="58" spans="2:8" ht="45.75" customHeight="1" x14ac:dyDescent="0.15">
      <c r="B58" s="126"/>
      <c r="C58" s="1263" t="s">
        <v>593</v>
      </c>
      <c r="D58" s="1264"/>
      <c r="E58" s="1265"/>
      <c r="F58" s="127">
        <v>1562</v>
      </c>
      <c r="G58" s="127">
        <v>1567</v>
      </c>
      <c r="H58" s="128">
        <v>1589</v>
      </c>
    </row>
    <row r="59" spans="2:8" ht="45.75" customHeight="1" x14ac:dyDescent="0.15">
      <c r="B59" s="126"/>
      <c r="C59" s="1263" t="s">
        <v>594</v>
      </c>
      <c r="D59" s="1264"/>
      <c r="E59" s="1265"/>
      <c r="F59" s="127">
        <v>664</v>
      </c>
      <c r="G59" s="127">
        <v>725</v>
      </c>
      <c r="H59" s="128">
        <v>785</v>
      </c>
    </row>
    <row r="60" spans="2:8" ht="45.75" customHeight="1" x14ac:dyDescent="0.15">
      <c r="B60" s="126"/>
      <c r="C60" s="1263" t="s">
        <v>595</v>
      </c>
      <c r="D60" s="1264"/>
      <c r="E60" s="1265"/>
      <c r="F60" s="127">
        <v>403</v>
      </c>
      <c r="G60" s="127">
        <v>329</v>
      </c>
      <c r="H60" s="128">
        <v>296</v>
      </c>
    </row>
    <row r="61" spans="2:8" ht="45.75" customHeight="1" x14ac:dyDescent="0.15">
      <c r="B61" s="126"/>
      <c r="C61" s="1263" t="s">
        <v>596</v>
      </c>
      <c r="D61" s="1264"/>
      <c r="E61" s="1265"/>
      <c r="F61" s="127">
        <v>106</v>
      </c>
      <c r="G61" s="127">
        <v>106</v>
      </c>
      <c r="H61" s="128">
        <v>104</v>
      </c>
    </row>
    <row r="62" spans="2:8" ht="45.75" customHeight="1" thickBot="1" x14ac:dyDescent="0.2">
      <c r="B62" s="129"/>
      <c r="C62" s="1266" t="s">
        <v>597</v>
      </c>
      <c r="D62" s="1267"/>
      <c r="E62" s="1268"/>
      <c r="F62" s="130">
        <v>91</v>
      </c>
      <c r="G62" s="130">
        <v>91</v>
      </c>
      <c r="H62" s="131">
        <v>101</v>
      </c>
    </row>
    <row r="63" spans="2:8" ht="52.5" customHeight="1" thickBot="1" x14ac:dyDescent="0.2">
      <c r="B63" s="132"/>
      <c r="C63" s="1269" t="s">
        <v>50</v>
      </c>
      <c r="D63" s="1269"/>
      <c r="E63" s="1270"/>
      <c r="F63" s="133">
        <v>5483</v>
      </c>
      <c r="G63" s="133">
        <v>5518</v>
      </c>
      <c r="H63" s="134">
        <v>5929</v>
      </c>
    </row>
    <row r="64" spans="2:8" x14ac:dyDescent="0.15"/>
  </sheetData>
  <sheetProtection algorithmName="SHA-512" hashValue="0ZaRb7WFKvLSFMHiEF1m1J/C0NIvsmZorBPwQFlSSk8SQQ2s3mSrWtCI3CpOoAYXr90bixoqlGX/L5q1PyHKaA==" saltValue="VAiHPSQJQ4n7l1dnnRFb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6CC21-5A6C-4DB0-927B-DF72FFD5D99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608</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601</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564</v>
      </c>
      <c r="BQ50" s="1290"/>
      <c r="BR50" s="1290"/>
      <c r="BS50" s="1290"/>
      <c r="BT50" s="1290"/>
      <c r="BU50" s="1290"/>
      <c r="BV50" s="1290"/>
      <c r="BW50" s="1290"/>
      <c r="BX50" s="1290" t="s">
        <v>565</v>
      </c>
      <c r="BY50" s="1290"/>
      <c r="BZ50" s="1290"/>
      <c r="CA50" s="1290"/>
      <c r="CB50" s="1290"/>
      <c r="CC50" s="1290"/>
      <c r="CD50" s="1290"/>
      <c r="CE50" s="1290"/>
      <c r="CF50" s="1290" t="s">
        <v>566</v>
      </c>
      <c r="CG50" s="1290"/>
      <c r="CH50" s="1290"/>
      <c r="CI50" s="1290"/>
      <c r="CJ50" s="1290"/>
      <c r="CK50" s="1290"/>
      <c r="CL50" s="1290"/>
      <c r="CM50" s="1290"/>
      <c r="CN50" s="1290" t="s">
        <v>567</v>
      </c>
      <c r="CO50" s="1290"/>
      <c r="CP50" s="1290"/>
      <c r="CQ50" s="1290"/>
      <c r="CR50" s="1290"/>
      <c r="CS50" s="1290"/>
      <c r="CT50" s="1290"/>
      <c r="CU50" s="1290"/>
      <c r="CV50" s="1290" t="s">
        <v>568</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602</v>
      </c>
      <c r="AO51" s="1293"/>
      <c r="AP51" s="1293"/>
      <c r="AQ51" s="1293"/>
      <c r="AR51" s="1293"/>
      <c r="AS51" s="1293"/>
      <c r="AT51" s="1293"/>
      <c r="AU51" s="1293"/>
      <c r="AV51" s="1293"/>
      <c r="AW51" s="1293"/>
      <c r="AX51" s="1293"/>
      <c r="AY51" s="1293"/>
      <c r="AZ51" s="1293"/>
      <c r="BA51" s="1293"/>
      <c r="BB51" s="1293" t="s">
        <v>603</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604</v>
      </c>
      <c r="BC53" s="1293"/>
      <c r="BD53" s="1293"/>
      <c r="BE53" s="1293"/>
      <c r="BF53" s="1293"/>
      <c r="BG53" s="1293"/>
      <c r="BH53" s="1293"/>
      <c r="BI53" s="1293"/>
      <c r="BJ53" s="1293"/>
      <c r="BK53" s="1293"/>
      <c r="BL53" s="1293"/>
      <c r="BM53" s="1293"/>
      <c r="BN53" s="1293"/>
      <c r="BO53" s="1293"/>
      <c r="BP53" s="1291">
        <v>52.7</v>
      </c>
      <c r="BQ53" s="1291"/>
      <c r="BR53" s="1291"/>
      <c r="BS53" s="1291"/>
      <c r="BT53" s="1291"/>
      <c r="BU53" s="1291"/>
      <c r="BV53" s="1291"/>
      <c r="BW53" s="1291"/>
      <c r="BX53" s="1291">
        <v>59.1</v>
      </c>
      <c r="BY53" s="1291"/>
      <c r="BZ53" s="1291"/>
      <c r="CA53" s="1291"/>
      <c r="CB53" s="1291"/>
      <c r="CC53" s="1291"/>
      <c r="CD53" s="1291"/>
      <c r="CE53" s="1291"/>
      <c r="CF53" s="1291">
        <v>60.7</v>
      </c>
      <c r="CG53" s="1291"/>
      <c r="CH53" s="1291"/>
      <c r="CI53" s="1291"/>
      <c r="CJ53" s="1291"/>
      <c r="CK53" s="1291"/>
      <c r="CL53" s="1291"/>
      <c r="CM53" s="1291"/>
      <c r="CN53" s="1291">
        <v>61.6</v>
      </c>
      <c r="CO53" s="1291"/>
      <c r="CP53" s="1291"/>
      <c r="CQ53" s="1291"/>
      <c r="CR53" s="1291"/>
      <c r="CS53" s="1291"/>
      <c r="CT53" s="1291"/>
      <c r="CU53" s="1291"/>
      <c r="CV53" s="1291">
        <v>63.3</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605</v>
      </c>
      <c r="AO55" s="1290"/>
      <c r="AP55" s="1290"/>
      <c r="AQ55" s="1290"/>
      <c r="AR55" s="1290"/>
      <c r="AS55" s="1290"/>
      <c r="AT55" s="1290"/>
      <c r="AU55" s="1290"/>
      <c r="AV55" s="1290"/>
      <c r="AW55" s="1290"/>
      <c r="AX55" s="1290"/>
      <c r="AY55" s="1290"/>
      <c r="AZ55" s="1290"/>
      <c r="BA55" s="1290"/>
      <c r="BB55" s="1293" t="s">
        <v>603</v>
      </c>
      <c r="BC55" s="1293"/>
      <c r="BD55" s="1293"/>
      <c r="BE55" s="1293"/>
      <c r="BF55" s="1293"/>
      <c r="BG55" s="1293"/>
      <c r="BH55" s="1293"/>
      <c r="BI55" s="1293"/>
      <c r="BJ55" s="1293"/>
      <c r="BK55" s="1293"/>
      <c r="BL55" s="1293"/>
      <c r="BM55" s="1293"/>
      <c r="BN55" s="1293"/>
      <c r="BO55" s="1293"/>
      <c r="BP55" s="1291">
        <v>0</v>
      </c>
      <c r="BQ55" s="1291"/>
      <c r="BR55" s="1291"/>
      <c r="BS55" s="1291"/>
      <c r="BT55" s="1291"/>
      <c r="BU55" s="1291"/>
      <c r="BV55" s="1291"/>
      <c r="BW55" s="1291"/>
      <c r="BX55" s="1291">
        <v>0</v>
      </c>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1">
        <v>0</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604</v>
      </c>
      <c r="BC57" s="1293"/>
      <c r="BD57" s="1293"/>
      <c r="BE57" s="1293"/>
      <c r="BF57" s="1293"/>
      <c r="BG57" s="1293"/>
      <c r="BH57" s="1293"/>
      <c r="BI57" s="1293"/>
      <c r="BJ57" s="1293"/>
      <c r="BK57" s="1293"/>
      <c r="BL57" s="1293"/>
      <c r="BM57" s="1293"/>
      <c r="BN57" s="1293"/>
      <c r="BO57" s="1293"/>
      <c r="BP57" s="1291">
        <v>59.1</v>
      </c>
      <c r="BQ57" s="1291"/>
      <c r="BR57" s="1291"/>
      <c r="BS57" s="1291"/>
      <c r="BT57" s="1291"/>
      <c r="BU57" s="1291"/>
      <c r="BV57" s="1291"/>
      <c r="BW57" s="1291"/>
      <c r="BX57" s="1291">
        <v>61.2</v>
      </c>
      <c r="BY57" s="1291"/>
      <c r="BZ57" s="1291"/>
      <c r="CA57" s="1291"/>
      <c r="CB57" s="1291"/>
      <c r="CC57" s="1291"/>
      <c r="CD57" s="1291"/>
      <c r="CE57" s="1291"/>
      <c r="CF57" s="1291">
        <v>62.8</v>
      </c>
      <c r="CG57" s="1291"/>
      <c r="CH57" s="1291"/>
      <c r="CI57" s="1291"/>
      <c r="CJ57" s="1291"/>
      <c r="CK57" s="1291"/>
      <c r="CL57" s="1291"/>
      <c r="CM57" s="1291"/>
      <c r="CN57" s="1291">
        <v>64.099999999999994</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606</v>
      </c>
    </row>
    <row r="64" spans="1:109" x14ac:dyDescent="0.15">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609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601</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564</v>
      </c>
      <c r="BQ72" s="1290"/>
      <c r="BR72" s="1290"/>
      <c r="BS72" s="1290"/>
      <c r="BT72" s="1290"/>
      <c r="BU72" s="1290"/>
      <c r="BV72" s="1290"/>
      <c r="BW72" s="1290"/>
      <c r="BX72" s="1290" t="s">
        <v>565</v>
      </c>
      <c r="BY72" s="1290"/>
      <c r="BZ72" s="1290"/>
      <c r="CA72" s="1290"/>
      <c r="CB72" s="1290"/>
      <c r="CC72" s="1290"/>
      <c r="CD72" s="1290"/>
      <c r="CE72" s="1290"/>
      <c r="CF72" s="1290" t="s">
        <v>566</v>
      </c>
      <c r="CG72" s="1290"/>
      <c r="CH72" s="1290"/>
      <c r="CI72" s="1290"/>
      <c r="CJ72" s="1290"/>
      <c r="CK72" s="1290"/>
      <c r="CL72" s="1290"/>
      <c r="CM72" s="1290"/>
      <c r="CN72" s="1290" t="s">
        <v>567</v>
      </c>
      <c r="CO72" s="1290"/>
      <c r="CP72" s="1290"/>
      <c r="CQ72" s="1290"/>
      <c r="CR72" s="1290"/>
      <c r="CS72" s="1290"/>
      <c r="CT72" s="1290"/>
      <c r="CU72" s="1290"/>
      <c r="CV72" s="1290" t="s">
        <v>568</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602</v>
      </c>
      <c r="AO73" s="1293"/>
      <c r="AP73" s="1293"/>
      <c r="AQ73" s="1293"/>
      <c r="AR73" s="1293"/>
      <c r="AS73" s="1293"/>
      <c r="AT73" s="1293"/>
      <c r="AU73" s="1293"/>
      <c r="AV73" s="1293"/>
      <c r="AW73" s="1293"/>
      <c r="AX73" s="1293"/>
      <c r="AY73" s="1293"/>
      <c r="AZ73" s="1293"/>
      <c r="BA73" s="1293"/>
      <c r="BB73" s="1293" t="s">
        <v>603</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91">
        <v>10.7</v>
      </c>
      <c r="BQ75" s="1291"/>
      <c r="BR75" s="1291"/>
      <c r="BS75" s="1291"/>
      <c r="BT75" s="1291"/>
      <c r="BU75" s="1291"/>
      <c r="BV75" s="1291"/>
      <c r="BW75" s="1291"/>
      <c r="BX75" s="1291">
        <v>10.1</v>
      </c>
      <c r="BY75" s="1291"/>
      <c r="BZ75" s="1291"/>
      <c r="CA75" s="1291"/>
      <c r="CB75" s="1291"/>
      <c r="CC75" s="1291"/>
      <c r="CD75" s="1291"/>
      <c r="CE75" s="1291"/>
      <c r="CF75" s="1291">
        <v>12.7</v>
      </c>
      <c r="CG75" s="1291"/>
      <c r="CH75" s="1291"/>
      <c r="CI75" s="1291"/>
      <c r="CJ75" s="1291"/>
      <c r="CK75" s="1291"/>
      <c r="CL75" s="1291"/>
      <c r="CM75" s="1291"/>
      <c r="CN75" s="1291">
        <v>12.4</v>
      </c>
      <c r="CO75" s="1291"/>
      <c r="CP75" s="1291"/>
      <c r="CQ75" s="1291"/>
      <c r="CR75" s="1291"/>
      <c r="CS75" s="1291"/>
      <c r="CT75" s="1291"/>
      <c r="CU75" s="1291"/>
      <c r="CV75" s="1291">
        <v>12.7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605</v>
      </c>
      <c r="AO77" s="1290"/>
      <c r="AP77" s="1290"/>
      <c r="AQ77" s="1290"/>
      <c r="AR77" s="1290"/>
      <c r="AS77" s="1290"/>
      <c r="AT77" s="1290"/>
      <c r="AU77" s="1290"/>
      <c r="AV77" s="1290"/>
      <c r="AW77" s="1290"/>
      <c r="AX77" s="1290"/>
      <c r="AY77" s="1290"/>
      <c r="AZ77" s="1290"/>
      <c r="BA77" s="1290"/>
      <c r="BB77" s="1293" t="s">
        <v>603</v>
      </c>
      <c r="BC77" s="1293"/>
      <c r="BD77" s="1293"/>
      <c r="BE77" s="1293"/>
      <c r="BF77" s="1293"/>
      <c r="BG77" s="1293"/>
      <c r="BH77" s="1293"/>
      <c r="BI77" s="1293"/>
      <c r="BJ77" s="1293"/>
      <c r="BK77" s="1293"/>
      <c r="BL77" s="1293"/>
      <c r="BM77" s="1293"/>
      <c r="BN77" s="1293"/>
      <c r="BO77" s="1293"/>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91">
        <v>7.2</v>
      </c>
      <c r="BQ79" s="1291"/>
      <c r="BR79" s="1291"/>
      <c r="BS79" s="1291"/>
      <c r="BT79" s="1291"/>
      <c r="BU79" s="1291"/>
      <c r="BV79" s="1291"/>
      <c r="BW79" s="1291"/>
      <c r="BX79" s="1291">
        <v>7.2</v>
      </c>
      <c r="BY79" s="1291"/>
      <c r="BZ79" s="1291"/>
      <c r="CA79" s="1291"/>
      <c r="CB79" s="1291"/>
      <c r="CC79" s="1291"/>
      <c r="CD79" s="1291"/>
      <c r="CE79" s="1291"/>
      <c r="CF79" s="1291">
        <v>7.7</v>
      </c>
      <c r="CG79" s="1291"/>
      <c r="CH79" s="1291"/>
      <c r="CI79" s="1291"/>
      <c r="CJ79" s="1291"/>
      <c r="CK79" s="1291"/>
      <c r="CL79" s="1291"/>
      <c r="CM79" s="1291"/>
      <c r="CN79" s="1291">
        <v>8</v>
      </c>
      <c r="CO79" s="1291"/>
      <c r="CP79" s="1291"/>
      <c r="CQ79" s="1291"/>
      <c r="CR79" s="1291"/>
      <c r="CS79" s="1291"/>
      <c r="CT79" s="1291"/>
      <c r="CU79" s="1291"/>
      <c r="CV79" s="1291">
        <v>8.3000000000000007</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MjrsC+qcsbW9iRL6L7bF27SHLAsnaxZMH/JmumayS5C/1rpWLxUpc9u4ws/SZkK2ByfsG8E4Ee5HKv1lu27BBA==" saltValue="mOeyJjxbN9JpVlfbcNCd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3C461-9DA9-4061-A1DC-C604AD6E19BB}">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M4Q3Q+d7ALCCKKlMWWWzmYM70uaciu+dCaQoetrxiNKPRgHx42TM3XBRQ/jPRNNgIixtYdLs7mB0DnDBr8x9/g==" saltValue="27G6A58MwozVxGXIB/e46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3C513-EE3C-4838-926A-CACD7E9EC80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nrUCCHZXnfW1BKGHbV1nFxpgHb4Q9qQ4+wiSr+vOEpU8dN70UP731UJ/A3zDyoSX7vHhSxRZmU+n2CHMm9HCPw==" saltValue="IKMP/XmooUuAssl1YrIIL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561</v>
      </c>
      <c r="G2" s="148"/>
      <c r="H2" s="149"/>
    </row>
    <row r="3" spans="1:8" x14ac:dyDescent="0.15">
      <c r="A3" s="145" t="s">
        <v>554</v>
      </c>
      <c r="B3" s="150"/>
      <c r="C3" s="151"/>
      <c r="D3" s="152">
        <v>213636</v>
      </c>
      <c r="E3" s="153"/>
      <c r="F3" s="154">
        <v>122882</v>
      </c>
      <c r="G3" s="155"/>
      <c r="H3" s="156"/>
    </row>
    <row r="4" spans="1:8" x14ac:dyDescent="0.15">
      <c r="A4" s="157"/>
      <c r="B4" s="158"/>
      <c r="C4" s="159"/>
      <c r="D4" s="160">
        <v>183926</v>
      </c>
      <c r="E4" s="161"/>
      <c r="F4" s="162">
        <v>65785</v>
      </c>
      <c r="G4" s="163"/>
      <c r="H4" s="164"/>
    </row>
    <row r="5" spans="1:8" x14ac:dyDescent="0.15">
      <c r="A5" s="145" t="s">
        <v>556</v>
      </c>
      <c r="B5" s="150"/>
      <c r="C5" s="151"/>
      <c r="D5" s="152">
        <v>220255</v>
      </c>
      <c r="E5" s="153"/>
      <c r="F5" s="154">
        <v>114790</v>
      </c>
      <c r="G5" s="155"/>
      <c r="H5" s="156"/>
    </row>
    <row r="6" spans="1:8" x14ac:dyDescent="0.15">
      <c r="A6" s="157"/>
      <c r="B6" s="158"/>
      <c r="C6" s="159"/>
      <c r="D6" s="160">
        <v>200116</v>
      </c>
      <c r="E6" s="161"/>
      <c r="F6" s="162">
        <v>55601</v>
      </c>
      <c r="G6" s="163"/>
      <c r="H6" s="164"/>
    </row>
    <row r="7" spans="1:8" x14ac:dyDescent="0.15">
      <c r="A7" s="145" t="s">
        <v>557</v>
      </c>
      <c r="B7" s="150"/>
      <c r="C7" s="151"/>
      <c r="D7" s="152">
        <v>124390</v>
      </c>
      <c r="E7" s="153"/>
      <c r="F7" s="154">
        <v>126262</v>
      </c>
      <c r="G7" s="155"/>
      <c r="H7" s="156"/>
    </row>
    <row r="8" spans="1:8" x14ac:dyDescent="0.15">
      <c r="A8" s="157"/>
      <c r="B8" s="158"/>
      <c r="C8" s="159"/>
      <c r="D8" s="160">
        <v>83419</v>
      </c>
      <c r="E8" s="161"/>
      <c r="F8" s="162">
        <v>56769</v>
      </c>
      <c r="G8" s="163"/>
      <c r="H8" s="164"/>
    </row>
    <row r="9" spans="1:8" x14ac:dyDescent="0.15">
      <c r="A9" s="145" t="s">
        <v>558</v>
      </c>
      <c r="B9" s="150"/>
      <c r="C9" s="151"/>
      <c r="D9" s="152">
        <v>137429</v>
      </c>
      <c r="E9" s="153"/>
      <c r="F9" s="154">
        <v>126525</v>
      </c>
      <c r="G9" s="155"/>
      <c r="H9" s="156"/>
    </row>
    <row r="10" spans="1:8" x14ac:dyDescent="0.15">
      <c r="A10" s="157"/>
      <c r="B10" s="158"/>
      <c r="C10" s="159"/>
      <c r="D10" s="160">
        <v>110197</v>
      </c>
      <c r="E10" s="161"/>
      <c r="F10" s="162">
        <v>67052</v>
      </c>
      <c r="G10" s="163"/>
      <c r="H10" s="164"/>
    </row>
    <row r="11" spans="1:8" x14ac:dyDescent="0.15">
      <c r="A11" s="145" t="s">
        <v>559</v>
      </c>
      <c r="B11" s="150"/>
      <c r="C11" s="151"/>
      <c r="D11" s="152">
        <v>145592</v>
      </c>
      <c r="E11" s="153"/>
      <c r="F11" s="154">
        <v>138402</v>
      </c>
      <c r="G11" s="155"/>
      <c r="H11" s="156"/>
    </row>
    <row r="12" spans="1:8" x14ac:dyDescent="0.15">
      <c r="A12" s="157"/>
      <c r="B12" s="158"/>
      <c r="C12" s="165"/>
      <c r="D12" s="160">
        <v>109187</v>
      </c>
      <c r="E12" s="161"/>
      <c r="F12" s="162">
        <v>70652</v>
      </c>
      <c r="G12" s="163"/>
      <c r="H12" s="164"/>
    </row>
    <row r="13" spans="1:8" x14ac:dyDescent="0.15">
      <c r="A13" s="145"/>
      <c r="B13" s="150"/>
      <c r="C13" s="166"/>
      <c r="D13" s="167">
        <v>168260</v>
      </c>
      <c r="E13" s="168"/>
      <c r="F13" s="169">
        <v>125772</v>
      </c>
      <c r="G13" s="170"/>
      <c r="H13" s="156"/>
    </row>
    <row r="14" spans="1:8" x14ac:dyDescent="0.15">
      <c r="A14" s="157"/>
      <c r="B14" s="158"/>
      <c r="C14" s="159"/>
      <c r="D14" s="160">
        <v>137369</v>
      </c>
      <c r="E14" s="161"/>
      <c r="F14" s="162">
        <v>63172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3.31</v>
      </c>
      <c r="C19" s="171">
        <f>ROUND(VALUE(SUBSTITUTE(実質収支比率等に係る経年分析!G$48,"▲","-")),2)</f>
        <v>4.28</v>
      </c>
      <c r="D19" s="171">
        <f>ROUND(VALUE(SUBSTITUTE(実質収支比率等に係る経年分析!H$48,"▲","-")),2)</f>
        <v>2.38</v>
      </c>
      <c r="E19" s="171">
        <f>ROUND(VALUE(SUBSTITUTE(実質収支比率等に係る経年分析!I$48,"▲","-")),2)</f>
        <v>2.89</v>
      </c>
      <c r="F19" s="171">
        <f>ROUND(VALUE(SUBSTITUTE(実質収支比率等に係る経年分析!J$48,"▲","-")),2)</f>
        <v>5</v>
      </c>
    </row>
    <row r="20" spans="1:11" x14ac:dyDescent="0.15">
      <c r="A20" s="171" t="s">
        <v>54</v>
      </c>
      <c r="B20" s="171">
        <f>ROUND(VALUE(SUBSTITUTE(実質収支比率等に係る経年分析!F$47,"▲","-")),2)</f>
        <v>56.15</v>
      </c>
      <c r="C20" s="171">
        <f>ROUND(VALUE(SUBSTITUTE(実質収支比率等に係る経年分析!G$47,"▲","-")),2)</f>
        <v>52.96</v>
      </c>
      <c r="D20" s="171">
        <f>ROUND(VALUE(SUBSTITUTE(実質収支比率等に係る経年分析!H$47,"▲","-")),2)</f>
        <v>50.99</v>
      </c>
      <c r="E20" s="171">
        <f>ROUND(VALUE(SUBSTITUTE(実質収支比率等に係る経年分析!I$47,"▲","-")),2)</f>
        <v>46.46</v>
      </c>
      <c r="F20" s="171">
        <f>ROUND(VALUE(SUBSTITUTE(実質収支比率等に係る経年分析!J$47,"▲","-")),2)</f>
        <v>46.88</v>
      </c>
    </row>
    <row r="21" spans="1:11" x14ac:dyDescent="0.15">
      <c r="A21" s="171" t="s">
        <v>55</v>
      </c>
      <c r="B21" s="171">
        <f>IF(ISNUMBER(VALUE(SUBSTITUTE(実質収支比率等に係る経年分析!F$49,"▲","-"))),ROUND(VALUE(SUBSTITUTE(実質収支比率等に係る経年分析!F$49,"▲","-")),2),NA())</f>
        <v>5.58</v>
      </c>
      <c r="C21" s="171">
        <f>IF(ISNUMBER(VALUE(SUBSTITUTE(実質収支比率等に係る経年分析!G$49,"▲","-"))),ROUND(VALUE(SUBSTITUTE(実質収支比率等に係る経年分析!G$49,"▲","-")),2),NA())</f>
        <v>-0.7</v>
      </c>
      <c r="D21" s="171">
        <f>IF(ISNUMBER(VALUE(SUBSTITUTE(実質収支比率等に係る経年分析!H$49,"▲","-"))),ROUND(VALUE(SUBSTITUTE(実質収支比率等に係る経年分析!H$49,"▲","-")),2),NA())</f>
        <v>-11.67</v>
      </c>
      <c r="E21" s="171">
        <f>IF(ISNUMBER(VALUE(SUBSTITUTE(実質収支比率等に係る経年分析!I$49,"▲","-"))),ROUND(VALUE(SUBSTITUTE(実質収支比率等に係る経年分析!I$49,"▲","-")),2),NA())</f>
        <v>1.94</v>
      </c>
      <c r="F21" s="171">
        <f>IF(ISNUMBER(VALUE(SUBSTITUTE(実質収支比率等に係る経年分析!J$49,"▲","-"))),ROUND(VALUE(SUBSTITUTE(実質収支比率等に係る経年分析!J$49,"▲","-")),2),NA())</f>
        <v>3.77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漁業集落排水事業特別会計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4.99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1089</v>
      </c>
      <c r="E42" s="173"/>
      <c r="F42" s="173"/>
      <c r="G42" s="173">
        <f>'実質公債費比率（分子）の構造'!L$52</f>
        <v>1031</v>
      </c>
      <c r="H42" s="173"/>
      <c r="I42" s="173"/>
      <c r="J42" s="173">
        <f>'実質公債費比率（分子）の構造'!M$52</f>
        <v>648</v>
      </c>
      <c r="K42" s="173"/>
      <c r="L42" s="173"/>
      <c r="M42" s="173">
        <f>'実質公債費比率（分子）の構造'!N$52</f>
        <v>1008</v>
      </c>
      <c r="N42" s="173"/>
      <c r="O42" s="173"/>
      <c r="P42" s="173">
        <f>'実質公債費比率（分子）の構造'!O$52</f>
        <v>940</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0</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x14ac:dyDescent="0.15">
      <c r="A46" s="173" t="s">
        <v>66</v>
      </c>
      <c r="B46" s="173">
        <f>'実質公債費比率（分子）の構造'!K$48</f>
        <v>157</v>
      </c>
      <c r="C46" s="173"/>
      <c r="D46" s="173"/>
      <c r="E46" s="173">
        <f>'実質公債費比率（分子）の構造'!L$48</f>
        <v>161</v>
      </c>
      <c r="F46" s="173"/>
      <c r="G46" s="173"/>
      <c r="H46" s="173">
        <f>'実質公債費比率（分子）の構造'!M$48</f>
        <v>164</v>
      </c>
      <c r="I46" s="173"/>
      <c r="J46" s="173"/>
      <c r="K46" s="173">
        <f>'実質公債費比率（分子）の構造'!N$48</f>
        <v>165</v>
      </c>
      <c r="L46" s="173"/>
      <c r="M46" s="173"/>
      <c r="N46" s="173">
        <f>'実質公債費比率（分子）の構造'!O$48</f>
        <v>166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1295</v>
      </c>
      <c r="C49" s="173"/>
      <c r="D49" s="173"/>
      <c r="E49" s="173">
        <f>'実質公債費比率（分子）の構造'!L$45</f>
        <v>1163</v>
      </c>
      <c r="F49" s="173"/>
      <c r="G49" s="173"/>
      <c r="H49" s="173">
        <f>'実質公債費比率（分子）の構造'!M$45</f>
        <v>1053</v>
      </c>
      <c r="I49" s="173"/>
      <c r="J49" s="173"/>
      <c r="K49" s="173">
        <f>'実質公債費比率（分子）の構造'!N$45</f>
        <v>1190</v>
      </c>
      <c r="L49" s="173"/>
      <c r="M49" s="173"/>
      <c r="N49" s="173">
        <f>'実質公債費比率（分子）の構造'!O$45</f>
        <v>1110</v>
      </c>
      <c r="O49" s="173"/>
      <c r="P49" s="173"/>
    </row>
    <row r="50" spans="1:16" x14ac:dyDescent="0.15">
      <c r="A50" s="173" t="s">
        <v>70</v>
      </c>
      <c r="B50" s="173" t="e">
        <f>NA()</f>
        <v>#N/A</v>
      </c>
      <c r="C50" s="173">
        <f>IF(ISNUMBER('実質公債費比率（分子）の構造'!K$53),'実質公債費比率（分子）の構造'!K$53,NA())</f>
        <v>363</v>
      </c>
      <c r="D50" s="173" t="e">
        <f>NA()</f>
        <v>#N/A</v>
      </c>
      <c r="E50" s="173" t="e">
        <f>NA()</f>
        <v>#N/A</v>
      </c>
      <c r="F50" s="173">
        <f>IF(ISNUMBER('実質公債費比率（分子）の構造'!L$53),'実質公債費比率（分子）の構造'!L$53,NA())</f>
        <v>293</v>
      </c>
      <c r="G50" s="173" t="e">
        <f>NA()</f>
        <v>#N/A</v>
      </c>
      <c r="H50" s="173" t="e">
        <f>NA()</f>
        <v>#N/A</v>
      </c>
      <c r="I50" s="173">
        <f>IF(ISNUMBER('実質公債費比率（分子）の構造'!M$53),'実質公債費比率（分子）の構造'!M$53,NA())</f>
        <v>569</v>
      </c>
      <c r="J50" s="173" t="e">
        <f>NA()</f>
        <v>#N/A</v>
      </c>
      <c r="K50" s="173" t="e">
        <f>NA()</f>
        <v>#N/A</v>
      </c>
      <c r="L50" s="173">
        <f>IF(ISNUMBER('実質公債費比率（分子）の構造'!N$53),'実質公債費比率（分子）の構造'!N$53,NA())</f>
        <v>347</v>
      </c>
      <c r="M50" s="173" t="e">
        <f>NA()</f>
        <v>#N/A</v>
      </c>
      <c r="N50" s="173" t="e">
        <f>NA()</f>
        <v>#N/A</v>
      </c>
      <c r="O50" s="173">
        <f>IF(ISNUMBER('実質公債費比率（分子）の構造'!O$53),'実質公債費比率（分子）の構造'!O$53,NA())</f>
        <v>336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9429</v>
      </c>
      <c r="E56" s="172"/>
      <c r="F56" s="172"/>
      <c r="G56" s="172">
        <f>'将来負担比率（分子）の構造'!J$52</f>
        <v>9969</v>
      </c>
      <c r="H56" s="172"/>
      <c r="I56" s="172"/>
      <c r="J56" s="172">
        <f>'将来負担比率（分子）の構造'!K$52</f>
        <v>9169</v>
      </c>
      <c r="K56" s="172"/>
      <c r="L56" s="172"/>
      <c r="M56" s="172">
        <f>'将来負担比率（分子）の構造'!L$52</f>
        <v>9177</v>
      </c>
      <c r="N56" s="172"/>
      <c r="O56" s="172"/>
      <c r="P56" s="172">
        <f>'将来負担比率（分子）の構造'!M$52</f>
        <v>9154</v>
      </c>
    </row>
    <row r="57" spans="1:16" x14ac:dyDescent="0.15">
      <c r="A57" s="172" t="s">
        <v>42</v>
      </c>
      <c r="B57" s="172"/>
      <c r="C57" s="172"/>
      <c r="D57" s="172">
        <f>'将来負担比率（分子）の構造'!I$51</f>
        <v>60</v>
      </c>
      <c r="E57" s="172"/>
      <c r="F57" s="172"/>
      <c r="G57" s="172">
        <f>'将来負担比率（分子）の構造'!J$51</f>
        <v>51</v>
      </c>
      <c r="H57" s="172"/>
      <c r="I57" s="172"/>
      <c r="J57" s="172">
        <f>'将来負担比率（分子）の構造'!K$51</f>
        <v>41</v>
      </c>
      <c r="K57" s="172"/>
      <c r="L57" s="172"/>
      <c r="M57" s="172">
        <f>'将来負担比率（分子）の構造'!L$51</f>
        <v>705</v>
      </c>
      <c r="N57" s="172"/>
      <c r="O57" s="172"/>
      <c r="P57" s="172">
        <f>'将来負担比率（分子）の構造'!M$51</f>
        <v>706</v>
      </c>
    </row>
    <row r="58" spans="1:16" x14ac:dyDescent="0.15">
      <c r="A58" s="172" t="s">
        <v>41</v>
      </c>
      <c r="B58" s="172"/>
      <c r="C58" s="172"/>
      <c r="D58" s="172">
        <f>'将来負担比率（分子）の構造'!I$50</f>
        <v>4800</v>
      </c>
      <c r="E58" s="172"/>
      <c r="F58" s="172"/>
      <c r="G58" s="172">
        <f>'将来負担比率（分子）の構造'!J$50</f>
        <v>4726</v>
      </c>
      <c r="H58" s="172"/>
      <c r="I58" s="172"/>
      <c r="J58" s="172">
        <f>'将来負担比率（分子）の構造'!K$50</f>
        <v>4387</v>
      </c>
      <c r="K58" s="172"/>
      <c r="L58" s="172"/>
      <c r="M58" s="172">
        <f>'将来負担比率（分子）の構造'!L$50</f>
        <v>4436</v>
      </c>
      <c r="N58" s="172"/>
      <c r="O58" s="172"/>
      <c r="P58" s="172">
        <f>'将来負担比率（分子）の構造'!M$50</f>
        <v>4860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906</v>
      </c>
      <c r="C62" s="172"/>
      <c r="D62" s="172"/>
      <c r="E62" s="172">
        <f>'将来負担比率（分子）の構造'!J$45</f>
        <v>827</v>
      </c>
      <c r="F62" s="172"/>
      <c r="G62" s="172"/>
      <c r="H62" s="172">
        <f>'将来負担比率（分子）の構造'!K$45</f>
        <v>785</v>
      </c>
      <c r="I62" s="172"/>
      <c r="J62" s="172"/>
      <c r="K62" s="172">
        <f>'将来負担比率（分子）の構造'!L$45</f>
        <v>767</v>
      </c>
      <c r="L62" s="172"/>
      <c r="M62" s="172"/>
      <c r="N62" s="172">
        <f>'将来負担比率（分子）の構造'!M$45</f>
        <v>707</v>
      </c>
      <c r="O62" s="172"/>
      <c r="P62" s="172"/>
    </row>
    <row r="63" spans="1:16" x14ac:dyDescent="0.15">
      <c r="A63" s="172" t="s">
        <v>34</v>
      </c>
      <c r="B63" s="172">
        <f>'将来負担比率（分子）の構造'!I$44</f>
        <v>1</v>
      </c>
      <c r="C63" s="172"/>
      <c r="D63" s="172"/>
      <c r="E63" s="172">
        <f>'将来負担比率（分子）の構造'!J$44</f>
        <v>2</v>
      </c>
      <c r="F63" s="172"/>
      <c r="G63" s="172"/>
      <c r="H63" s="172">
        <f>'将来負担比率（分子）の構造'!K$44</f>
        <v>1</v>
      </c>
      <c r="I63" s="172"/>
      <c r="J63" s="172"/>
      <c r="K63" s="172">
        <f>'将来負担比率（分子）の構造'!L$44</f>
        <v>1</v>
      </c>
      <c r="L63" s="172"/>
      <c r="M63" s="172"/>
      <c r="N63" s="172">
        <f>'将来負担比率（分子）の構造'!M$44</f>
        <v>1</v>
      </c>
      <c r="O63" s="172"/>
      <c r="P63" s="172"/>
    </row>
    <row r="64" spans="1:16" x14ac:dyDescent="0.15">
      <c r="A64" s="172" t="s">
        <v>33</v>
      </c>
      <c r="B64" s="172">
        <f>'将来負担比率（分子）の構造'!I$43</f>
        <v>1900</v>
      </c>
      <c r="C64" s="172"/>
      <c r="D64" s="172"/>
      <c r="E64" s="172">
        <f>'将来負担比率（分子）の構造'!J$43</f>
        <v>2014</v>
      </c>
      <c r="F64" s="172"/>
      <c r="G64" s="172"/>
      <c r="H64" s="172">
        <f>'将来負担比率（分子）の構造'!K$43</f>
        <v>2120</v>
      </c>
      <c r="I64" s="172"/>
      <c r="J64" s="172"/>
      <c r="K64" s="172">
        <f>'将来負担比率（分子）の構造'!L$43</f>
        <v>2040</v>
      </c>
      <c r="L64" s="172"/>
      <c r="M64" s="172"/>
      <c r="N64" s="172">
        <f>'将来負担比率（分子）の構造'!M$43</f>
        <v>1960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9337</v>
      </c>
      <c r="C66" s="172"/>
      <c r="D66" s="172"/>
      <c r="E66" s="172">
        <f>'将来負担比率（分子）の構造'!J$41</f>
        <v>9979</v>
      </c>
      <c r="F66" s="172"/>
      <c r="G66" s="172"/>
      <c r="H66" s="172">
        <f>'将来負担比率（分子）の構造'!K$41</f>
        <v>9939</v>
      </c>
      <c r="I66" s="172"/>
      <c r="J66" s="172"/>
      <c r="K66" s="172">
        <f>'将来負担比率（分子）の構造'!L$41</f>
        <v>10179</v>
      </c>
      <c r="L66" s="172"/>
      <c r="M66" s="172"/>
      <c r="N66" s="172">
        <f>'将来負担比率（分子）の構造'!M$41</f>
        <v>10417</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1946</v>
      </c>
      <c r="C72" s="176">
        <f>基金残高に係る経年分析!G55</f>
        <v>1996</v>
      </c>
      <c r="D72" s="176">
        <f>基金残高に係る経年分析!H55</f>
        <v>2066</v>
      </c>
    </row>
    <row r="73" spans="1:16" x14ac:dyDescent="0.15">
      <c r="A73" s="175" t="s">
        <v>77</v>
      </c>
      <c r="B73" s="176">
        <f>基金残高に係る経年分析!F56</f>
        <v>573</v>
      </c>
      <c r="C73" s="176">
        <f>基金残高に係る経年分析!G56</f>
        <v>575</v>
      </c>
      <c r="D73" s="176">
        <f>基金残高に係る経年分析!H56</f>
        <v>861</v>
      </c>
    </row>
    <row r="74" spans="1:16" x14ac:dyDescent="0.15">
      <c r="A74" s="175" t="s">
        <v>78</v>
      </c>
      <c r="B74" s="176">
        <f>基金残高に係る経年分析!F57</f>
        <v>2964</v>
      </c>
      <c r="C74" s="176">
        <f>基金残高に係る経年分析!G57</f>
        <v>2947</v>
      </c>
      <c r="D74" s="176">
        <f>基金残高に係る経年分析!H57</f>
        <v>3001</v>
      </c>
    </row>
  </sheetData>
  <sheetProtection algorithmName="SHA-512" hashValue="Z0chDF/i9WumV1lXO6z4d4zKKE2inyRUKkCkwzUF9DyGrRZjiYwERqXL6b8d65qxEfg1x8j8DOlgRpj57Fcjvg==" saltValue="lPIaS4NjxWYWiH6AL++i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87E55-D8E3-4671-B376-95E53D0D2EE7}">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x14ac:dyDescent="0.15">
      <c r="B5" s="731" t="s">
        <v>227</v>
      </c>
      <c r="C5" s="732"/>
      <c r="D5" s="732"/>
      <c r="E5" s="732"/>
      <c r="F5" s="732"/>
      <c r="G5" s="732"/>
      <c r="H5" s="732"/>
      <c r="I5" s="732"/>
      <c r="J5" s="732"/>
      <c r="K5" s="732"/>
      <c r="L5" s="732"/>
      <c r="M5" s="732"/>
      <c r="N5" s="732"/>
      <c r="O5" s="732"/>
      <c r="P5" s="732"/>
      <c r="Q5" s="733"/>
      <c r="R5" s="718">
        <v>1278789</v>
      </c>
      <c r="S5" s="719"/>
      <c r="T5" s="719"/>
      <c r="U5" s="719"/>
      <c r="V5" s="719"/>
      <c r="W5" s="719"/>
      <c r="X5" s="719"/>
      <c r="Y5" s="762"/>
      <c r="Z5" s="780">
        <v>15.9</v>
      </c>
      <c r="AA5" s="780"/>
      <c r="AB5" s="780"/>
      <c r="AC5" s="780"/>
      <c r="AD5" s="781">
        <v>1278789</v>
      </c>
      <c r="AE5" s="781"/>
      <c r="AF5" s="781"/>
      <c r="AG5" s="781"/>
      <c r="AH5" s="781"/>
      <c r="AI5" s="781"/>
      <c r="AJ5" s="781"/>
      <c r="AK5" s="781"/>
      <c r="AL5" s="763">
        <v>29.9</v>
      </c>
      <c r="AM5" s="736"/>
      <c r="AN5" s="736"/>
      <c r="AO5" s="764"/>
      <c r="AP5" s="731" t="s">
        <v>228</v>
      </c>
      <c r="AQ5" s="732"/>
      <c r="AR5" s="732"/>
      <c r="AS5" s="732"/>
      <c r="AT5" s="732"/>
      <c r="AU5" s="732"/>
      <c r="AV5" s="732"/>
      <c r="AW5" s="732"/>
      <c r="AX5" s="732"/>
      <c r="AY5" s="732"/>
      <c r="AZ5" s="732"/>
      <c r="BA5" s="732"/>
      <c r="BB5" s="732"/>
      <c r="BC5" s="732"/>
      <c r="BD5" s="732"/>
      <c r="BE5" s="732"/>
      <c r="BF5" s="733"/>
      <c r="BG5" s="665">
        <v>1276798</v>
      </c>
      <c r="BH5" s="666"/>
      <c r="BI5" s="666"/>
      <c r="BJ5" s="666"/>
      <c r="BK5" s="666"/>
      <c r="BL5" s="666"/>
      <c r="BM5" s="666"/>
      <c r="BN5" s="667"/>
      <c r="BO5" s="692">
        <v>99.8</v>
      </c>
      <c r="BP5" s="692"/>
      <c r="BQ5" s="692"/>
      <c r="BR5" s="692"/>
      <c r="BS5" s="693" t="s">
        <v>129</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62" t="s">
        <v>232</v>
      </c>
      <c r="C6" s="663"/>
      <c r="D6" s="663"/>
      <c r="E6" s="663"/>
      <c r="F6" s="663"/>
      <c r="G6" s="663"/>
      <c r="H6" s="663"/>
      <c r="I6" s="663"/>
      <c r="J6" s="663"/>
      <c r="K6" s="663"/>
      <c r="L6" s="663"/>
      <c r="M6" s="663"/>
      <c r="N6" s="663"/>
      <c r="O6" s="663"/>
      <c r="P6" s="663"/>
      <c r="Q6" s="664"/>
      <c r="R6" s="665">
        <v>48210</v>
      </c>
      <c r="S6" s="666"/>
      <c r="T6" s="666"/>
      <c r="U6" s="666"/>
      <c r="V6" s="666"/>
      <c r="W6" s="666"/>
      <c r="X6" s="666"/>
      <c r="Y6" s="667"/>
      <c r="Z6" s="692">
        <v>0.6</v>
      </c>
      <c r="AA6" s="692"/>
      <c r="AB6" s="692"/>
      <c r="AC6" s="692"/>
      <c r="AD6" s="693">
        <v>48210</v>
      </c>
      <c r="AE6" s="693"/>
      <c r="AF6" s="693"/>
      <c r="AG6" s="693"/>
      <c r="AH6" s="693"/>
      <c r="AI6" s="693"/>
      <c r="AJ6" s="693"/>
      <c r="AK6" s="693"/>
      <c r="AL6" s="668">
        <v>1.1000000000000001</v>
      </c>
      <c r="AM6" s="669"/>
      <c r="AN6" s="669"/>
      <c r="AO6" s="694"/>
      <c r="AP6" s="662" t="s">
        <v>233</v>
      </c>
      <c r="AQ6" s="663"/>
      <c r="AR6" s="663"/>
      <c r="AS6" s="663"/>
      <c r="AT6" s="663"/>
      <c r="AU6" s="663"/>
      <c r="AV6" s="663"/>
      <c r="AW6" s="663"/>
      <c r="AX6" s="663"/>
      <c r="AY6" s="663"/>
      <c r="AZ6" s="663"/>
      <c r="BA6" s="663"/>
      <c r="BB6" s="663"/>
      <c r="BC6" s="663"/>
      <c r="BD6" s="663"/>
      <c r="BE6" s="663"/>
      <c r="BF6" s="664"/>
      <c r="BG6" s="665">
        <v>1276798</v>
      </c>
      <c r="BH6" s="666"/>
      <c r="BI6" s="666"/>
      <c r="BJ6" s="666"/>
      <c r="BK6" s="666"/>
      <c r="BL6" s="666"/>
      <c r="BM6" s="666"/>
      <c r="BN6" s="667"/>
      <c r="BO6" s="692">
        <v>99.8</v>
      </c>
      <c r="BP6" s="692"/>
      <c r="BQ6" s="692"/>
      <c r="BR6" s="692"/>
      <c r="BS6" s="693" t="s">
        <v>129</v>
      </c>
      <c r="BT6" s="693"/>
      <c r="BU6" s="693"/>
      <c r="BV6" s="693"/>
      <c r="BW6" s="693"/>
      <c r="BX6" s="693"/>
      <c r="BY6" s="693"/>
      <c r="BZ6" s="693"/>
      <c r="CA6" s="693"/>
      <c r="CB6" s="751"/>
      <c r="CD6" s="721" t="s">
        <v>234</v>
      </c>
      <c r="CE6" s="722"/>
      <c r="CF6" s="722"/>
      <c r="CG6" s="722"/>
      <c r="CH6" s="722"/>
      <c r="CI6" s="722"/>
      <c r="CJ6" s="722"/>
      <c r="CK6" s="722"/>
      <c r="CL6" s="722"/>
      <c r="CM6" s="722"/>
      <c r="CN6" s="722"/>
      <c r="CO6" s="722"/>
      <c r="CP6" s="722"/>
      <c r="CQ6" s="723"/>
      <c r="CR6" s="665">
        <v>66272</v>
      </c>
      <c r="CS6" s="666"/>
      <c r="CT6" s="666"/>
      <c r="CU6" s="666"/>
      <c r="CV6" s="666"/>
      <c r="CW6" s="666"/>
      <c r="CX6" s="666"/>
      <c r="CY6" s="667"/>
      <c r="CZ6" s="763">
        <v>0.9</v>
      </c>
      <c r="DA6" s="736"/>
      <c r="DB6" s="736"/>
      <c r="DC6" s="766"/>
      <c r="DD6" s="671" t="s">
        <v>129</v>
      </c>
      <c r="DE6" s="666"/>
      <c r="DF6" s="666"/>
      <c r="DG6" s="666"/>
      <c r="DH6" s="666"/>
      <c r="DI6" s="666"/>
      <c r="DJ6" s="666"/>
      <c r="DK6" s="666"/>
      <c r="DL6" s="666"/>
      <c r="DM6" s="666"/>
      <c r="DN6" s="666"/>
      <c r="DO6" s="666"/>
      <c r="DP6" s="667"/>
      <c r="DQ6" s="671">
        <v>66272</v>
      </c>
      <c r="DR6" s="666"/>
      <c r="DS6" s="666"/>
      <c r="DT6" s="666"/>
      <c r="DU6" s="666"/>
      <c r="DV6" s="666"/>
      <c r="DW6" s="666"/>
      <c r="DX6" s="666"/>
      <c r="DY6" s="666"/>
      <c r="DZ6" s="666"/>
      <c r="EA6" s="666"/>
      <c r="EB6" s="666"/>
      <c r="EC6" s="706"/>
    </row>
    <row r="7" spans="2:143" ht="11.25" customHeight="1" x14ac:dyDescent="0.15">
      <c r="B7" s="662" t="s">
        <v>235</v>
      </c>
      <c r="C7" s="663"/>
      <c r="D7" s="663"/>
      <c r="E7" s="663"/>
      <c r="F7" s="663"/>
      <c r="G7" s="663"/>
      <c r="H7" s="663"/>
      <c r="I7" s="663"/>
      <c r="J7" s="663"/>
      <c r="K7" s="663"/>
      <c r="L7" s="663"/>
      <c r="M7" s="663"/>
      <c r="N7" s="663"/>
      <c r="O7" s="663"/>
      <c r="P7" s="663"/>
      <c r="Q7" s="664"/>
      <c r="R7" s="665">
        <v>641</v>
      </c>
      <c r="S7" s="666"/>
      <c r="T7" s="666"/>
      <c r="U7" s="666"/>
      <c r="V7" s="666"/>
      <c r="W7" s="666"/>
      <c r="X7" s="666"/>
      <c r="Y7" s="667"/>
      <c r="Z7" s="692">
        <v>0</v>
      </c>
      <c r="AA7" s="692"/>
      <c r="AB7" s="692"/>
      <c r="AC7" s="692"/>
      <c r="AD7" s="693">
        <v>641</v>
      </c>
      <c r="AE7" s="693"/>
      <c r="AF7" s="693"/>
      <c r="AG7" s="693"/>
      <c r="AH7" s="693"/>
      <c r="AI7" s="693"/>
      <c r="AJ7" s="693"/>
      <c r="AK7" s="693"/>
      <c r="AL7" s="668">
        <v>0</v>
      </c>
      <c r="AM7" s="669"/>
      <c r="AN7" s="669"/>
      <c r="AO7" s="694"/>
      <c r="AP7" s="662" t="s">
        <v>236</v>
      </c>
      <c r="AQ7" s="663"/>
      <c r="AR7" s="663"/>
      <c r="AS7" s="663"/>
      <c r="AT7" s="663"/>
      <c r="AU7" s="663"/>
      <c r="AV7" s="663"/>
      <c r="AW7" s="663"/>
      <c r="AX7" s="663"/>
      <c r="AY7" s="663"/>
      <c r="AZ7" s="663"/>
      <c r="BA7" s="663"/>
      <c r="BB7" s="663"/>
      <c r="BC7" s="663"/>
      <c r="BD7" s="663"/>
      <c r="BE7" s="663"/>
      <c r="BF7" s="664"/>
      <c r="BG7" s="665">
        <v>301809</v>
      </c>
      <c r="BH7" s="666"/>
      <c r="BI7" s="666"/>
      <c r="BJ7" s="666"/>
      <c r="BK7" s="666"/>
      <c r="BL7" s="666"/>
      <c r="BM7" s="666"/>
      <c r="BN7" s="667"/>
      <c r="BO7" s="692">
        <v>23.6</v>
      </c>
      <c r="BP7" s="692"/>
      <c r="BQ7" s="692"/>
      <c r="BR7" s="692"/>
      <c r="BS7" s="693" t="s">
        <v>129</v>
      </c>
      <c r="BT7" s="693"/>
      <c r="BU7" s="693"/>
      <c r="BV7" s="693"/>
      <c r="BW7" s="693"/>
      <c r="BX7" s="693"/>
      <c r="BY7" s="693"/>
      <c r="BZ7" s="693"/>
      <c r="CA7" s="693"/>
      <c r="CB7" s="751"/>
      <c r="CD7" s="707" t="s">
        <v>237</v>
      </c>
      <c r="CE7" s="704"/>
      <c r="CF7" s="704"/>
      <c r="CG7" s="704"/>
      <c r="CH7" s="704"/>
      <c r="CI7" s="704"/>
      <c r="CJ7" s="704"/>
      <c r="CK7" s="704"/>
      <c r="CL7" s="704"/>
      <c r="CM7" s="704"/>
      <c r="CN7" s="704"/>
      <c r="CO7" s="704"/>
      <c r="CP7" s="704"/>
      <c r="CQ7" s="705"/>
      <c r="CR7" s="665">
        <v>1650653</v>
      </c>
      <c r="CS7" s="666"/>
      <c r="CT7" s="666"/>
      <c r="CU7" s="666"/>
      <c r="CV7" s="666"/>
      <c r="CW7" s="666"/>
      <c r="CX7" s="666"/>
      <c r="CY7" s="667"/>
      <c r="CZ7" s="692">
        <v>21.3</v>
      </c>
      <c r="DA7" s="692"/>
      <c r="DB7" s="692"/>
      <c r="DC7" s="692"/>
      <c r="DD7" s="671">
        <v>265594</v>
      </c>
      <c r="DE7" s="666"/>
      <c r="DF7" s="666"/>
      <c r="DG7" s="666"/>
      <c r="DH7" s="666"/>
      <c r="DI7" s="666"/>
      <c r="DJ7" s="666"/>
      <c r="DK7" s="666"/>
      <c r="DL7" s="666"/>
      <c r="DM7" s="666"/>
      <c r="DN7" s="666"/>
      <c r="DO7" s="666"/>
      <c r="DP7" s="667"/>
      <c r="DQ7" s="671">
        <v>1243087</v>
      </c>
      <c r="DR7" s="666"/>
      <c r="DS7" s="666"/>
      <c r="DT7" s="666"/>
      <c r="DU7" s="666"/>
      <c r="DV7" s="666"/>
      <c r="DW7" s="666"/>
      <c r="DX7" s="666"/>
      <c r="DY7" s="666"/>
      <c r="DZ7" s="666"/>
      <c r="EA7" s="666"/>
      <c r="EB7" s="666"/>
      <c r="EC7" s="706"/>
    </row>
    <row r="8" spans="2:143" ht="11.25" customHeight="1" x14ac:dyDescent="0.15">
      <c r="B8" s="662" t="s">
        <v>238</v>
      </c>
      <c r="C8" s="663"/>
      <c r="D8" s="663"/>
      <c r="E8" s="663"/>
      <c r="F8" s="663"/>
      <c r="G8" s="663"/>
      <c r="H8" s="663"/>
      <c r="I8" s="663"/>
      <c r="J8" s="663"/>
      <c r="K8" s="663"/>
      <c r="L8" s="663"/>
      <c r="M8" s="663"/>
      <c r="N8" s="663"/>
      <c r="O8" s="663"/>
      <c r="P8" s="663"/>
      <c r="Q8" s="664"/>
      <c r="R8" s="665">
        <v>4067</v>
      </c>
      <c r="S8" s="666"/>
      <c r="T8" s="666"/>
      <c r="U8" s="666"/>
      <c r="V8" s="666"/>
      <c r="W8" s="666"/>
      <c r="X8" s="666"/>
      <c r="Y8" s="667"/>
      <c r="Z8" s="692">
        <v>0.1</v>
      </c>
      <c r="AA8" s="692"/>
      <c r="AB8" s="692"/>
      <c r="AC8" s="692"/>
      <c r="AD8" s="693">
        <v>4067</v>
      </c>
      <c r="AE8" s="693"/>
      <c r="AF8" s="693"/>
      <c r="AG8" s="693"/>
      <c r="AH8" s="693"/>
      <c r="AI8" s="693"/>
      <c r="AJ8" s="693"/>
      <c r="AK8" s="693"/>
      <c r="AL8" s="668">
        <v>0.1</v>
      </c>
      <c r="AM8" s="669"/>
      <c r="AN8" s="669"/>
      <c r="AO8" s="694"/>
      <c r="AP8" s="662" t="s">
        <v>239</v>
      </c>
      <c r="AQ8" s="663"/>
      <c r="AR8" s="663"/>
      <c r="AS8" s="663"/>
      <c r="AT8" s="663"/>
      <c r="AU8" s="663"/>
      <c r="AV8" s="663"/>
      <c r="AW8" s="663"/>
      <c r="AX8" s="663"/>
      <c r="AY8" s="663"/>
      <c r="AZ8" s="663"/>
      <c r="BA8" s="663"/>
      <c r="BB8" s="663"/>
      <c r="BC8" s="663"/>
      <c r="BD8" s="663"/>
      <c r="BE8" s="663"/>
      <c r="BF8" s="664"/>
      <c r="BG8" s="665">
        <v>11146</v>
      </c>
      <c r="BH8" s="666"/>
      <c r="BI8" s="666"/>
      <c r="BJ8" s="666"/>
      <c r="BK8" s="666"/>
      <c r="BL8" s="666"/>
      <c r="BM8" s="666"/>
      <c r="BN8" s="667"/>
      <c r="BO8" s="692">
        <v>0.9</v>
      </c>
      <c r="BP8" s="692"/>
      <c r="BQ8" s="692"/>
      <c r="BR8" s="692"/>
      <c r="BS8" s="693" t="s">
        <v>129</v>
      </c>
      <c r="BT8" s="693"/>
      <c r="BU8" s="693"/>
      <c r="BV8" s="693"/>
      <c r="BW8" s="693"/>
      <c r="BX8" s="693"/>
      <c r="BY8" s="693"/>
      <c r="BZ8" s="693"/>
      <c r="CA8" s="693"/>
      <c r="CB8" s="751"/>
      <c r="CD8" s="707" t="s">
        <v>240</v>
      </c>
      <c r="CE8" s="704"/>
      <c r="CF8" s="704"/>
      <c r="CG8" s="704"/>
      <c r="CH8" s="704"/>
      <c r="CI8" s="704"/>
      <c r="CJ8" s="704"/>
      <c r="CK8" s="704"/>
      <c r="CL8" s="704"/>
      <c r="CM8" s="704"/>
      <c r="CN8" s="704"/>
      <c r="CO8" s="704"/>
      <c r="CP8" s="704"/>
      <c r="CQ8" s="705"/>
      <c r="CR8" s="665">
        <v>1581706</v>
      </c>
      <c r="CS8" s="666"/>
      <c r="CT8" s="666"/>
      <c r="CU8" s="666"/>
      <c r="CV8" s="666"/>
      <c r="CW8" s="666"/>
      <c r="CX8" s="666"/>
      <c r="CY8" s="667"/>
      <c r="CZ8" s="692">
        <v>20.399999999999999</v>
      </c>
      <c r="DA8" s="692"/>
      <c r="DB8" s="692"/>
      <c r="DC8" s="692"/>
      <c r="DD8" s="671">
        <v>5959</v>
      </c>
      <c r="DE8" s="666"/>
      <c r="DF8" s="666"/>
      <c r="DG8" s="666"/>
      <c r="DH8" s="666"/>
      <c r="DI8" s="666"/>
      <c r="DJ8" s="666"/>
      <c r="DK8" s="666"/>
      <c r="DL8" s="666"/>
      <c r="DM8" s="666"/>
      <c r="DN8" s="666"/>
      <c r="DO8" s="666"/>
      <c r="DP8" s="667"/>
      <c r="DQ8" s="671">
        <v>921319</v>
      </c>
      <c r="DR8" s="666"/>
      <c r="DS8" s="666"/>
      <c r="DT8" s="666"/>
      <c r="DU8" s="666"/>
      <c r="DV8" s="666"/>
      <c r="DW8" s="666"/>
      <c r="DX8" s="666"/>
      <c r="DY8" s="666"/>
      <c r="DZ8" s="666"/>
      <c r="EA8" s="666"/>
      <c r="EB8" s="666"/>
      <c r="EC8" s="706"/>
    </row>
    <row r="9" spans="2:143" ht="11.25" customHeight="1" x14ac:dyDescent="0.15">
      <c r="B9" s="662" t="s">
        <v>241</v>
      </c>
      <c r="C9" s="663"/>
      <c r="D9" s="663"/>
      <c r="E9" s="663"/>
      <c r="F9" s="663"/>
      <c r="G9" s="663"/>
      <c r="H9" s="663"/>
      <c r="I9" s="663"/>
      <c r="J9" s="663"/>
      <c r="K9" s="663"/>
      <c r="L9" s="663"/>
      <c r="M9" s="663"/>
      <c r="N9" s="663"/>
      <c r="O9" s="663"/>
      <c r="P9" s="663"/>
      <c r="Q9" s="664"/>
      <c r="R9" s="665">
        <v>4414</v>
      </c>
      <c r="S9" s="666"/>
      <c r="T9" s="666"/>
      <c r="U9" s="666"/>
      <c r="V9" s="666"/>
      <c r="W9" s="666"/>
      <c r="X9" s="666"/>
      <c r="Y9" s="667"/>
      <c r="Z9" s="692">
        <v>0.1</v>
      </c>
      <c r="AA9" s="692"/>
      <c r="AB9" s="692"/>
      <c r="AC9" s="692"/>
      <c r="AD9" s="693">
        <v>4414</v>
      </c>
      <c r="AE9" s="693"/>
      <c r="AF9" s="693"/>
      <c r="AG9" s="693"/>
      <c r="AH9" s="693"/>
      <c r="AI9" s="693"/>
      <c r="AJ9" s="693"/>
      <c r="AK9" s="693"/>
      <c r="AL9" s="668">
        <v>0.1</v>
      </c>
      <c r="AM9" s="669"/>
      <c r="AN9" s="669"/>
      <c r="AO9" s="694"/>
      <c r="AP9" s="662" t="s">
        <v>242</v>
      </c>
      <c r="AQ9" s="663"/>
      <c r="AR9" s="663"/>
      <c r="AS9" s="663"/>
      <c r="AT9" s="663"/>
      <c r="AU9" s="663"/>
      <c r="AV9" s="663"/>
      <c r="AW9" s="663"/>
      <c r="AX9" s="663"/>
      <c r="AY9" s="663"/>
      <c r="AZ9" s="663"/>
      <c r="BA9" s="663"/>
      <c r="BB9" s="663"/>
      <c r="BC9" s="663"/>
      <c r="BD9" s="663"/>
      <c r="BE9" s="663"/>
      <c r="BF9" s="664"/>
      <c r="BG9" s="665">
        <v>240927</v>
      </c>
      <c r="BH9" s="666"/>
      <c r="BI9" s="666"/>
      <c r="BJ9" s="666"/>
      <c r="BK9" s="666"/>
      <c r="BL9" s="666"/>
      <c r="BM9" s="666"/>
      <c r="BN9" s="667"/>
      <c r="BO9" s="692">
        <v>18.8</v>
      </c>
      <c r="BP9" s="692"/>
      <c r="BQ9" s="692"/>
      <c r="BR9" s="692"/>
      <c r="BS9" s="693" t="s">
        <v>129</v>
      </c>
      <c r="BT9" s="693"/>
      <c r="BU9" s="693"/>
      <c r="BV9" s="693"/>
      <c r="BW9" s="693"/>
      <c r="BX9" s="693"/>
      <c r="BY9" s="693"/>
      <c r="BZ9" s="693"/>
      <c r="CA9" s="693"/>
      <c r="CB9" s="751"/>
      <c r="CD9" s="707" t="s">
        <v>243</v>
      </c>
      <c r="CE9" s="704"/>
      <c r="CF9" s="704"/>
      <c r="CG9" s="704"/>
      <c r="CH9" s="704"/>
      <c r="CI9" s="704"/>
      <c r="CJ9" s="704"/>
      <c r="CK9" s="704"/>
      <c r="CL9" s="704"/>
      <c r="CM9" s="704"/>
      <c r="CN9" s="704"/>
      <c r="CO9" s="704"/>
      <c r="CP9" s="704"/>
      <c r="CQ9" s="705"/>
      <c r="CR9" s="665">
        <v>1288323</v>
      </c>
      <c r="CS9" s="666"/>
      <c r="CT9" s="666"/>
      <c r="CU9" s="666"/>
      <c r="CV9" s="666"/>
      <c r="CW9" s="666"/>
      <c r="CX9" s="666"/>
      <c r="CY9" s="667"/>
      <c r="CZ9" s="692">
        <v>16.7</v>
      </c>
      <c r="DA9" s="692"/>
      <c r="DB9" s="692"/>
      <c r="DC9" s="692"/>
      <c r="DD9" s="671">
        <v>19149</v>
      </c>
      <c r="DE9" s="666"/>
      <c r="DF9" s="666"/>
      <c r="DG9" s="666"/>
      <c r="DH9" s="666"/>
      <c r="DI9" s="666"/>
      <c r="DJ9" s="666"/>
      <c r="DK9" s="666"/>
      <c r="DL9" s="666"/>
      <c r="DM9" s="666"/>
      <c r="DN9" s="666"/>
      <c r="DO9" s="666"/>
      <c r="DP9" s="667"/>
      <c r="DQ9" s="671">
        <v>573964</v>
      </c>
      <c r="DR9" s="666"/>
      <c r="DS9" s="666"/>
      <c r="DT9" s="666"/>
      <c r="DU9" s="666"/>
      <c r="DV9" s="666"/>
      <c r="DW9" s="666"/>
      <c r="DX9" s="666"/>
      <c r="DY9" s="666"/>
      <c r="DZ9" s="666"/>
      <c r="EA9" s="666"/>
      <c r="EB9" s="666"/>
      <c r="EC9" s="706"/>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21876</v>
      </c>
      <c r="BH10" s="666"/>
      <c r="BI10" s="666"/>
      <c r="BJ10" s="666"/>
      <c r="BK10" s="666"/>
      <c r="BL10" s="666"/>
      <c r="BM10" s="666"/>
      <c r="BN10" s="667"/>
      <c r="BO10" s="692">
        <v>1.7</v>
      </c>
      <c r="BP10" s="692"/>
      <c r="BQ10" s="692"/>
      <c r="BR10" s="692"/>
      <c r="BS10" s="693" t="s">
        <v>129</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v>15000</v>
      </c>
      <c r="CS10" s="666"/>
      <c r="CT10" s="666"/>
      <c r="CU10" s="666"/>
      <c r="CV10" s="666"/>
      <c r="CW10" s="666"/>
      <c r="CX10" s="666"/>
      <c r="CY10" s="667"/>
      <c r="CZ10" s="692">
        <v>0.2</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6"/>
    </row>
    <row r="11" spans="2:143" ht="11.25" customHeight="1" x14ac:dyDescent="0.15">
      <c r="B11" s="662" t="s">
        <v>247</v>
      </c>
      <c r="C11" s="663"/>
      <c r="D11" s="663"/>
      <c r="E11" s="663"/>
      <c r="F11" s="663"/>
      <c r="G11" s="663"/>
      <c r="H11" s="663"/>
      <c r="I11" s="663"/>
      <c r="J11" s="663"/>
      <c r="K11" s="663"/>
      <c r="L11" s="663"/>
      <c r="M11" s="663"/>
      <c r="N11" s="663"/>
      <c r="O11" s="663"/>
      <c r="P11" s="663"/>
      <c r="Q11" s="664"/>
      <c r="R11" s="665">
        <v>185401</v>
      </c>
      <c r="S11" s="666"/>
      <c r="T11" s="666"/>
      <c r="U11" s="666"/>
      <c r="V11" s="666"/>
      <c r="W11" s="666"/>
      <c r="X11" s="666"/>
      <c r="Y11" s="667"/>
      <c r="Z11" s="668">
        <v>2.2999999999999998</v>
      </c>
      <c r="AA11" s="669"/>
      <c r="AB11" s="669"/>
      <c r="AC11" s="670"/>
      <c r="AD11" s="671">
        <v>185401</v>
      </c>
      <c r="AE11" s="666"/>
      <c r="AF11" s="666"/>
      <c r="AG11" s="666"/>
      <c r="AH11" s="666"/>
      <c r="AI11" s="666"/>
      <c r="AJ11" s="666"/>
      <c r="AK11" s="667"/>
      <c r="AL11" s="668">
        <v>4.3</v>
      </c>
      <c r="AM11" s="669"/>
      <c r="AN11" s="669"/>
      <c r="AO11" s="694"/>
      <c r="AP11" s="662" t="s">
        <v>248</v>
      </c>
      <c r="AQ11" s="663"/>
      <c r="AR11" s="663"/>
      <c r="AS11" s="663"/>
      <c r="AT11" s="663"/>
      <c r="AU11" s="663"/>
      <c r="AV11" s="663"/>
      <c r="AW11" s="663"/>
      <c r="AX11" s="663"/>
      <c r="AY11" s="663"/>
      <c r="AZ11" s="663"/>
      <c r="BA11" s="663"/>
      <c r="BB11" s="663"/>
      <c r="BC11" s="663"/>
      <c r="BD11" s="663"/>
      <c r="BE11" s="663"/>
      <c r="BF11" s="664"/>
      <c r="BG11" s="665">
        <v>27860</v>
      </c>
      <c r="BH11" s="666"/>
      <c r="BI11" s="666"/>
      <c r="BJ11" s="666"/>
      <c r="BK11" s="666"/>
      <c r="BL11" s="666"/>
      <c r="BM11" s="666"/>
      <c r="BN11" s="667"/>
      <c r="BO11" s="692">
        <v>2.2000000000000002</v>
      </c>
      <c r="BP11" s="692"/>
      <c r="BQ11" s="692"/>
      <c r="BR11" s="692"/>
      <c r="BS11" s="693" t="s">
        <v>129</v>
      </c>
      <c r="BT11" s="693"/>
      <c r="BU11" s="693"/>
      <c r="BV11" s="693"/>
      <c r="BW11" s="693"/>
      <c r="BX11" s="693"/>
      <c r="BY11" s="693"/>
      <c r="BZ11" s="693"/>
      <c r="CA11" s="693"/>
      <c r="CB11" s="751"/>
      <c r="CD11" s="707" t="s">
        <v>249</v>
      </c>
      <c r="CE11" s="704"/>
      <c r="CF11" s="704"/>
      <c r="CG11" s="704"/>
      <c r="CH11" s="704"/>
      <c r="CI11" s="704"/>
      <c r="CJ11" s="704"/>
      <c r="CK11" s="704"/>
      <c r="CL11" s="704"/>
      <c r="CM11" s="704"/>
      <c r="CN11" s="704"/>
      <c r="CO11" s="704"/>
      <c r="CP11" s="704"/>
      <c r="CQ11" s="705"/>
      <c r="CR11" s="665">
        <v>345661</v>
      </c>
      <c r="CS11" s="666"/>
      <c r="CT11" s="666"/>
      <c r="CU11" s="666"/>
      <c r="CV11" s="666"/>
      <c r="CW11" s="666"/>
      <c r="CX11" s="666"/>
      <c r="CY11" s="667"/>
      <c r="CZ11" s="692">
        <v>4.5</v>
      </c>
      <c r="DA11" s="692"/>
      <c r="DB11" s="692"/>
      <c r="DC11" s="692"/>
      <c r="DD11" s="671">
        <v>114397</v>
      </c>
      <c r="DE11" s="666"/>
      <c r="DF11" s="666"/>
      <c r="DG11" s="666"/>
      <c r="DH11" s="666"/>
      <c r="DI11" s="666"/>
      <c r="DJ11" s="666"/>
      <c r="DK11" s="666"/>
      <c r="DL11" s="666"/>
      <c r="DM11" s="666"/>
      <c r="DN11" s="666"/>
      <c r="DO11" s="666"/>
      <c r="DP11" s="667"/>
      <c r="DQ11" s="671">
        <v>207435</v>
      </c>
      <c r="DR11" s="666"/>
      <c r="DS11" s="666"/>
      <c r="DT11" s="666"/>
      <c r="DU11" s="666"/>
      <c r="DV11" s="666"/>
      <c r="DW11" s="666"/>
      <c r="DX11" s="666"/>
      <c r="DY11" s="666"/>
      <c r="DZ11" s="666"/>
      <c r="EA11" s="666"/>
      <c r="EB11" s="666"/>
      <c r="EC11" s="706"/>
    </row>
    <row r="12" spans="2:143" ht="11.25" customHeight="1" x14ac:dyDescent="0.15">
      <c r="B12" s="662" t="s">
        <v>250</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251</v>
      </c>
      <c r="AQ12" s="663"/>
      <c r="AR12" s="663"/>
      <c r="AS12" s="663"/>
      <c r="AT12" s="663"/>
      <c r="AU12" s="663"/>
      <c r="AV12" s="663"/>
      <c r="AW12" s="663"/>
      <c r="AX12" s="663"/>
      <c r="AY12" s="663"/>
      <c r="AZ12" s="663"/>
      <c r="BA12" s="663"/>
      <c r="BB12" s="663"/>
      <c r="BC12" s="663"/>
      <c r="BD12" s="663"/>
      <c r="BE12" s="663"/>
      <c r="BF12" s="664"/>
      <c r="BG12" s="665">
        <v>900579</v>
      </c>
      <c r="BH12" s="666"/>
      <c r="BI12" s="666"/>
      <c r="BJ12" s="666"/>
      <c r="BK12" s="666"/>
      <c r="BL12" s="666"/>
      <c r="BM12" s="666"/>
      <c r="BN12" s="667"/>
      <c r="BO12" s="692">
        <v>70.400000000000006</v>
      </c>
      <c r="BP12" s="692"/>
      <c r="BQ12" s="692"/>
      <c r="BR12" s="692"/>
      <c r="BS12" s="693" t="s">
        <v>129</v>
      </c>
      <c r="BT12" s="693"/>
      <c r="BU12" s="693"/>
      <c r="BV12" s="693"/>
      <c r="BW12" s="693"/>
      <c r="BX12" s="693"/>
      <c r="BY12" s="693"/>
      <c r="BZ12" s="693"/>
      <c r="CA12" s="693"/>
      <c r="CB12" s="751"/>
      <c r="CD12" s="707" t="s">
        <v>252</v>
      </c>
      <c r="CE12" s="704"/>
      <c r="CF12" s="704"/>
      <c r="CG12" s="704"/>
      <c r="CH12" s="704"/>
      <c r="CI12" s="704"/>
      <c r="CJ12" s="704"/>
      <c r="CK12" s="704"/>
      <c r="CL12" s="704"/>
      <c r="CM12" s="704"/>
      <c r="CN12" s="704"/>
      <c r="CO12" s="704"/>
      <c r="CP12" s="704"/>
      <c r="CQ12" s="705"/>
      <c r="CR12" s="665">
        <v>181845</v>
      </c>
      <c r="CS12" s="666"/>
      <c r="CT12" s="666"/>
      <c r="CU12" s="666"/>
      <c r="CV12" s="666"/>
      <c r="CW12" s="666"/>
      <c r="CX12" s="666"/>
      <c r="CY12" s="667"/>
      <c r="CZ12" s="692">
        <v>2.4</v>
      </c>
      <c r="DA12" s="692"/>
      <c r="DB12" s="692"/>
      <c r="DC12" s="692"/>
      <c r="DD12" s="671">
        <v>55621</v>
      </c>
      <c r="DE12" s="666"/>
      <c r="DF12" s="666"/>
      <c r="DG12" s="666"/>
      <c r="DH12" s="666"/>
      <c r="DI12" s="666"/>
      <c r="DJ12" s="666"/>
      <c r="DK12" s="666"/>
      <c r="DL12" s="666"/>
      <c r="DM12" s="666"/>
      <c r="DN12" s="666"/>
      <c r="DO12" s="666"/>
      <c r="DP12" s="667"/>
      <c r="DQ12" s="671">
        <v>133398</v>
      </c>
      <c r="DR12" s="666"/>
      <c r="DS12" s="666"/>
      <c r="DT12" s="666"/>
      <c r="DU12" s="666"/>
      <c r="DV12" s="666"/>
      <c r="DW12" s="666"/>
      <c r="DX12" s="666"/>
      <c r="DY12" s="666"/>
      <c r="DZ12" s="666"/>
      <c r="EA12" s="666"/>
      <c r="EB12" s="666"/>
      <c r="EC12" s="706"/>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254</v>
      </c>
      <c r="AQ13" s="663"/>
      <c r="AR13" s="663"/>
      <c r="AS13" s="663"/>
      <c r="AT13" s="663"/>
      <c r="AU13" s="663"/>
      <c r="AV13" s="663"/>
      <c r="AW13" s="663"/>
      <c r="AX13" s="663"/>
      <c r="AY13" s="663"/>
      <c r="AZ13" s="663"/>
      <c r="BA13" s="663"/>
      <c r="BB13" s="663"/>
      <c r="BC13" s="663"/>
      <c r="BD13" s="663"/>
      <c r="BE13" s="663"/>
      <c r="BF13" s="664"/>
      <c r="BG13" s="665">
        <v>900271</v>
      </c>
      <c r="BH13" s="666"/>
      <c r="BI13" s="666"/>
      <c r="BJ13" s="666"/>
      <c r="BK13" s="666"/>
      <c r="BL13" s="666"/>
      <c r="BM13" s="666"/>
      <c r="BN13" s="667"/>
      <c r="BO13" s="692">
        <v>70.400000000000006</v>
      </c>
      <c r="BP13" s="692"/>
      <c r="BQ13" s="692"/>
      <c r="BR13" s="692"/>
      <c r="BS13" s="693" t="s">
        <v>129</v>
      </c>
      <c r="BT13" s="693"/>
      <c r="BU13" s="693"/>
      <c r="BV13" s="693"/>
      <c r="BW13" s="693"/>
      <c r="BX13" s="693"/>
      <c r="BY13" s="693"/>
      <c r="BZ13" s="693"/>
      <c r="CA13" s="693"/>
      <c r="CB13" s="751"/>
      <c r="CD13" s="707" t="s">
        <v>255</v>
      </c>
      <c r="CE13" s="704"/>
      <c r="CF13" s="704"/>
      <c r="CG13" s="704"/>
      <c r="CH13" s="704"/>
      <c r="CI13" s="704"/>
      <c r="CJ13" s="704"/>
      <c r="CK13" s="704"/>
      <c r="CL13" s="704"/>
      <c r="CM13" s="704"/>
      <c r="CN13" s="704"/>
      <c r="CO13" s="704"/>
      <c r="CP13" s="704"/>
      <c r="CQ13" s="705"/>
      <c r="CR13" s="665">
        <v>678633</v>
      </c>
      <c r="CS13" s="666"/>
      <c r="CT13" s="666"/>
      <c r="CU13" s="666"/>
      <c r="CV13" s="666"/>
      <c r="CW13" s="666"/>
      <c r="CX13" s="666"/>
      <c r="CY13" s="667"/>
      <c r="CZ13" s="692">
        <v>8.8000000000000007</v>
      </c>
      <c r="DA13" s="692"/>
      <c r="DB13" s="692"/>
      <c r="DC13" s="692"/>
      <c r="DD13" s="671">
        <v>414677</v>
      </c>
      <c r="DE13" s="666"/>
      <c r="DF13" s="666"/>
      <c r="DG13" s="666"/>
      <c r="DH13" s="666"/>
      <c r="DI13" s="666"/>
      <c r="DJ13" s="666"/>
      <c r="DK13" s="666"/>
      <c r="DL13" s="666"/>
      <c r="DM13" s="666"/>
      <c r="DN13" s="666"/>
      <c r="DO13" s="666"/>
      <c r="DP13" s="667"/>
      <c r="DQ13" s="671">
        <v>253164</v>
      </c>
      <c r="DR13" s="666"/>
      <c r="DS13" s="666"/>
      <c r="DT13" s="666"/>
      <c r="DU13" s="666"/>
      <c r="DV13" s="666"/>
      <c r="DW13" s="666"/>
      <c r="DX13" s="666"/>
      <c r="DY13" s="666"/>
      <c r="DZ13" s="666"/>
      <c r="EA13" s="666"/>
      <c r="EB13" s="666"/>
      <c r="EC13" s="706"/>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257</v>
      </c>
      <c r="AQ14" s="663"/>
      <c r="AR14" s="663"/>
      <c r="AS14" s="663"/>
      <c r="AT14" s="663"/>
      <c r="AU14" s="663"/>
      <c r="AV14" s="663"/>
      <c r="AW14" s="663"/>
      <c r="AX14" s="663"/>
      <c r="AY14" s="663"/>
      <c r="AZ14" s="663"/>
      <c r="BA14" s="663"/>
      <c r="BB14" s="663"/>
      <c r="BC14" s="663"/>
      <c r="BD14" s="663"/>
      <c r="BE14" s="663"/>
      <c r="BF14" s="664"/>
      <c r="BG14" s="665">
        <v>31059</v>
      </c>
      <c r="BH14" s="666"/>
      <c r="BI14" s="666"/>
      <c r="BJ14" s="666"/>
      <c r="BK14" s="666"/>
      <c r="BL14" s="666"/>
      <c r="BM14" s="666"/>
      <c r="BN14" s="667"/>
      <c r="BO14" s="692">
        <v>2.4</v>
      </c>
      <c r="BP14" s="692"/>
      <c r="BQ14" s="692"/>
      <c r="BR14" s="692"/>
      <c r="BS14" s="693" t="s">
        <v>129</v>
      </c>
      <c r="BT14" s="693"/>
      <c r="BU14" s="693"/>
      <c r="BV14" s="693"/>
      <c r="BW14" s="693"/>
      <c r="BX14" s="693"/>
      <c r="BY14" s="693"/>
      <c r="BZ14" s="693"/>
      <c r="CA14" s="693"/>
      <c r="CB14" s="751"/>
      <c r="CD14" s="707" t="s">
        <v>258</v>
      </c>
      <c r="CE14" s="704"/>
      <c r="CF14" s="704"/>
      <c r="CG14" s="704"/>
      <c r="CH14" s="704"/>
      <c r="CI14" s="704"/>
      <c r="CJ14" s="704"/>
      <c r="CK14" s="704"/>
      <c r="CL14" s="704"/>
      <c r="CM14" s="704"/>
      <c r="CN14" s="704"/>
      <c r="CO14" s="704"/>
      <c r="CP14" s="704"/>
      <c r="CQ14" s="705"/>
      <c r="CR14" s="665">
        <v>331367</v>
      </c>
      <c r="CS14" s="666"/>
      <c r="CT14" s="666"/>
      <c r="CU14" s="666"/>
      <c r="CV14" s="666"/>
      <c r="CW14" s="666"/>
      <c r="CX14" s="666"/>
      <c r="CY14" s="667"/>
      <c r="CZ14" s="692">
        <v>4.3</v>
      </c>
      <c r="DA14" s="692"/>
      <c r="DB14" s="692"/>
      <c r="DC14" s="692"/>
      <c r="DD14" s="671">
        <v>63955</v>
      </c>
      <c r="DE14" s="666"/>
      <c r="DF14" s="666"/>
      <c r="DG14" s="666"/>
      <c r="DH14" s="666"/>
      <c r="DI14" s="666"/>
      <c r="DJ14" s="666"/>
      <c r="DK14" s="666"/>
      <c r="DL14" s="666"/>
      <c r="DM14" s="666"/>
      <c r="DN14" s="666"/>
      <c r="DO14" s="666"/>
      <c r="DP14" s="667"/>
      <c r="DQ14" s="671">
        <v>271365</v>
      </c>
      <c r="DR14" s="666"/>
      <c r="DS14" s="666"/>
      <c r="DT14" s="666"/>
      <c r="DU14" s="666"/>
      <c r="DV14" s="666"/>
      <c r="DW14" s="666"/>
      <c r="DX14" s="666"/>
      <c r="DY14" s="666"/>
      <c r="DZ14" s="666"/>
      <c r="EA14" s="666"/>
      <c r="EB14" s="666"/>
      <c r="EC14" s="706"/>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260</v>
      </c>
      <c r="AQ15" s="663"/>
      <c r="AR15" s="663"/>
      <c r="AS15" s="663"/>
      <c r="AT15" s="663"/>
      <c r="AU15" s="663"/>
      <c r="AV15" s="663"/>
      <c r="AW15" s="663"/>
      <c r="AX15" s="663"/>
      <c r="AY15" s="663"/>
      <c r="AZ15" s="663"/>
      <c r="BA15" s="663"/>
      <c r="BB15" s="663"/>
      <c r="BC15" s="663"/>
      <c r="BD15" s="663"/>
      <c r="BE15" s="663"/>
      <c r="BF15" s="664"/>
      <c r="BG15" s="665">
        <v>43351</v>
      </c>
      <c r="BH15" s="666"/>
      <c r="BI15" s="666"/>
      <c r="BJ15" s="666"/>
      <c r="BK15" s="666"/>
      <c r="BL15" s="666"/>
      <c r="BM15" s="666"/>
      <c r="BN15" s="667"/>
      <c r="BO15" s="692">
        <v>3.4</v>
      </c>
      <c r="BP15" s="692"/>
      <c r="BQ15" s="692"/>
      <c r="BR15" s="692"/>
      <c r="BS15" s="693" t="s">
        <v>129</v>
      </c>
      <c r="BT15" s="693"/>
      <c r="BU15" s="693"/>
      <c r="BV15" s="693"/>
      <c r="BW15" s="693"/>
      <c r="BX15" s="693"/>
      <c r="BY15" s="693"/>
      <c r="BZ15" s="693"/>
      <c r="CA15" s="693"/>
      <c r="CB15" s="751"/>
      <c r="CD15" s="707" t="s">
        <v>261</v>
      </c>
      <c r="CE15" s="704"/>
      <c r="CF15" s="704"/>
      <c r="CG15" s="704"/>
      <c r="CH15" s="704"/>
      <c r="CI15" s="704"/>
      <c r="CJ15" s="704"/>
      <c r="CK15" s="704"/>
      <c r="CL15" s="704"/>
      <c r="CM15" s="704"/>
      <c r="CN15" s="704"/>
      <c r="CO15" s="704"/>
      <c r="CP15" s="704"/>
      <c r="CQ15" s="705"/>
      <c r="CR15" s="665">
        <v>522199</v>
      </c>
      <c r="CS15" s="666"/>
      <c r="CT15" s="666"/>
      <c r="CU15" s="666"/>
      <c r="CV15" s="666"/>
      <c r="CW15" s="666"/>
      <c r="CX15" s="666"/>
      <c r="CY15" s="667"/>
      <c r="CZ15" s="692">
        <v>6.7</v>
      </c>
      <c r="DA15" s="692"/>
      <c r="DB15" s="692"/>
      <c r="DC15" s="692"/>
      <c r="DD15" s="671">
        <v>102071</v>
      </c>
      <c r="DE15" s="666"/>
      <c r="DF15" s="666"/>
      <c r="DG15" s="666"/>
      <c r="DH15" s="666"/>
      <c r="DI15" s="666"/>
      <c r="DJ15" s="666"/>
      <c r="DK15" s="666"/>
      <c r="DL15" s="666"/>
      <c r="DM15" s="666"/>
      <c r="DN15" s="666"/>
      <c r="DO15" s="666"/>
      <c r="DP15" s="667"/>
      <c r="DQ15" s="671">
        <v>462735</v>
      </c>
      <c r="DR15" s="666"/>
      <c r="DS15" s="666"/>
      <c r="DT15" s="666"/>
      <c r="DU15" s="666"/>
      <c r="DV15" s="666"/>
      <c r="DW15" s="666"/>
      <c r="DX15" s="666"/>
      <c r="DY15" s="666"/>
      <c r="DZ15" s="666"/>
      <c r="EA15" s="666"/>
      <c r="EB15" s="666"/>
      <c r="EC15" s="706"/>
    </row>
    <row r="16" spans="2:143" ht="11.25" customHeight="1" x14ac:dyDescent="0.15">
      <c r="B16" s="662" t="s">
        <v>262</v>
      </c>
      <c r="C16" s="663"/>
      <c r="D16" s="663"/>
      <c r="E16" s="663"/>
      <c r="F16" s="663"/>
      <c r="G16" s="663"/>
      <c r="H16" s="663"/>
      <c r="I16" s="663"/>
      <c r="J16" s="663"/>
      <c r="K16" s="663"/>
      <c r="L16" s="663"/>
      <c r="M16" s="663"/>
      <c r="N16" s="663"/>
      <c r="O16" s="663"/>
      <c r="P16" s="663"/>
      <c r="Q16" s="664"/>
      <c r="R16" s="665">
        <v>5838</v>
      </c>
      <c r="S16" s="666"/>
      <c r="T16" s="666"/>
      <c r="U16" s="666"/>
      <c r="V16" s="666"/>
      <c r="W16" s="666"/>
      <c r="X16" s="666"/>
      <c r="Y16" s="667"/>
      <c r="Z16" s="692">
        <v>0.1</v>
      </c>
      <c r="AA16" s="692"/>
      <c r="AB16" s="692"/>
      <c r="AC16" s="692"/>
      <c r="AD16" s="693">
        <v>5838</v>
      </c>
      <c r="AE16" s="693"/>
      <c r="AF16" s="693"/>
      <c r="AG16" s="693"/>
      <c r="AH16" s="693"/>
      <c r="AI16" s="693"/>
      <c r="AJ16" s="693"/>
      <c r="AK16" s="693"/>
      <c r="AL16" s="668">
        <v>0.1</v>
      </c>
      <c r="AM16" s="669"/>
      <c r="AN16" s="669"/>
      <c r="AO16" s="694"/>
      <c r="AP16" s="662" t="s">
        <v>263</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707" t="s">
        <v>264</v>
      </c>
      <c r="CE16" s="704"/>
      <c r="CF16" s="704"/>
      <c r="CG16" s="704"/>
      <c r="CH16" s="704"/>
      <c r="CI16" s="704"/>
      <c r="CJ16" s="704"/>
      <c r="CK16" s="704"/>
      <c r="CL16" s="704"/>
      <c r="CM16" s="704"/>
      <c r="CN16" s="704"/>
      <c r="CO16" s="704"/>
      <c r="CP16" s="704"/>
      <c r="CQ16" s="705"/>
      <c r="CR16" s="665">
        <v>11632</v>
      </c>
      <c r="CS16" s="666"/>
      <c r="CT16" s="666"/>
      <c r="CU16" s="666"/>
      <c r="CV16" s="666"/>
      <c r="CW16" s="666"/>
      <c r="CX16" s="666"/>
      <c r="CY16" s="667"/>
      <c r="CZ16" s="692">
        <v>0.2</v>
      </c>
      <c r="DA16" s="692"/>
      <c r="DB16" s="692"/>
      <c r="DC16" s="692"/>
      <c r="DD16" s="671" t="s">
        <v>129</v>
      </c>
      <c r="DE16" s="666"/>
      <c r="DF16" s="666"/>
      <c r="DG16" s="666"/>
      <c r="DH16" s="666"/>
      <c r="DI16" s="666"/>
      <c r="DJ16" s="666"/>
      <c r="DK16" s="666"/>
      <c r="DL16" s="666"/>
      <c r="DM16" s="666"/>
      <c r="DN16" s="666"/>
      <c r="DO16" s="666"/>
      <c r="DP16" s="667"/>
      <c r="DQ16" s="671">
        <v>1349</v>
      </c>
      <c r="DR16" s="666"/>
      <c r="DS16" s="666"/>
      <c r="DT16" s="666"/>
      <c r="DU16" s="666"/>
      <c r="DV16" s="666"/>
      <c r="DW16" s="666"/>
      <c r="DX16" s="666"/>
      <c r="DY16" s="666"/>
      <c r="DZ16" s="666"/>
      <c r="EA16" s="666"/>
      <c r="EB16" s="666"/>
      <c r="EC16" s="706"/>
    </row>
    <row r="17" spans="2:133" ht="11.25" customHeight="1" x14ac:dyDescent="0.15">
      <c r="B17" s="662" t="s">
        <v>265</v>
      </c>
      <c r="C17" s="663"/>
      <c r="D17" s="663"/>
      <c r="E17" s="663"/>
      <c r="F17" s="663"/>
      <c r="G17" s="663"/>
      <c r="H17" s="663"/>
      <c r="I17" s="663"/>
      <c r="J17" s="663"/>
      <c r="K17" s="663"/>
      <c r="L17" s="663"/>
      <c r="M17" s="663"/>
      <c r="N17" s="663"/>
      <c r="O17" s="663"/>
      <c r="P17" s="663"/>
      <c r="Q17" s="664"/>
      <c r="R17" s="665">
        <v>14594</v>
      </c>
      <c r="S17" s="666"/>
      <c r="T17" s="666"/>
      <c r="U17" s="666"/>
      <c r="V17" s="666"/>
      <c r="W17" s="666"/>
      <c r="X17" s="666"/>
      <c r="Y17" s="667"/>
      <c r="Z17" s="692">
        <v>0.2</v>
      </c>
      <c r="AA17" s="692"/>
      <c r="AB17" s="692"/>
      <c r="AC17" s="692"/>
      <c r="AD17" s="693">
        <v>14594</v>
      </c>
      <c r="AE17" s="693"/>
      <c r="AF17" s="693"/>
      <c r="AG17" s="693"/>
      <c r="AH17" s="693"/>
      <c r="AI17" s="693"/>
      <c r="AJ17" s="693"/>
      <c r="AK17" s="693"/>
      <c r="AL17" s="668">
        <v>0.3</v>
      </c>
      <c r="AM17" s="669"/>
      <c r="AN17" s="669"/>
      <c r="AO17" s="694"/>
      <c r="AP17" s="662" t="s">
        <v>266</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707" t="s">
        <v>267</v>
      </c>
      <c r="CE17" s="704"/>
      <c r="CF17" s="704"/>
      <c r="CG17" s="704"/>
      <c r="CH17" s="704"/>
      <c r="CI17" s="704"/>
      <c r="CJ17" s="704"/>
      <c r="CK17" s="704"/>
      <c r="CL17" s="704"/>
      <c r="CM17" s="704"/>
      <c r="CN17" s="704"/>
      <c r="CO17" s="704"/>
      <c r="CP17" s="704"/>
      <c r="CQ17" s="705"/>
      <c r="CR17" s="665">
        <v>1031121</v>
      </c>
      <c r="CS17" s="666"/>
      <c r="CT17" s="666"/>
      <c r="CU17" s="666"/>
      <c r="CV17" s="666"/>
      <c r="CW17" s="666"/>
      <c r="CX17" s="666"/>
      <c r="CY17" s="667"/>
      <c r="CZ17" s="692">
        <v>13.3</v>
      </c>
      <c r="DA17" s="692"/>
      <c r="DB17" s="692"/>
      <c r="DC17" s="692"/>
      <c r="DD17" s="671" t="s">
        <v>129</v>
      </c>
      <c r="DE17" s="666"/>
      <c r="DF17" s="666"/>
      <c r="DG17" s="666"/>
      <c r="DH17" s="666"/>
      <c r="DI17" s="666"/>
      <c r="DJ17" s="666"/>
      <c r="DK17" s="666"/>
      <c r="DL17" s="666"/>
      <c r="DM17" s="666"/>
      <c r="DN17" s="666"/>
      <c r="DO17" s="666"/>
      <c r="DP17" s="667"/>
      <c r="DQ17" s="671">
        <v>1023619</v>
      </c>
      <c r="DR17" s="666"/>
      <c r="DS17" s="666"/>
      <c r="DT17" s="666"/>
      <c r="DU17" s="666"/>
      <c r="DV17" s="666"/>
      <c r="DW17" s="666"/>
      <c r="DX17" s="666"/>
      <c r="DY17" s="666"/>
      <c r="DZ17" s="666"/>
      <c r="EA17" s="666"/>
      <c r="EB17" s="666"/>
      <c r="EC17" s="706"/>
    </row>
    <row r="18" spans="2:133" ht="11.25" customHeight="1" x14ac:dyDescent="0.15">
      <c r="B18" s="662" t="s">
        <v>268</v>
      </c>
      <c r="C18" s="663"/>
      <c r="D18" s="663"/>
      <c r="E18" s="663"/>
      <c r="F18" s="663"/>
      <c r="G18" s="663"/>
      <c r="H18" s="663"/>
      <c r="I18" s="663"/>
      <c r="J18" s="663"/>
      <c r="K18" s="663"/>
      <c r="L18" s="663"/>
      <c r="M18" s="663"/>
      <c r="N18" s="663"/>
      <c r="O18" s="663"/>
      <c r="P18" s="663"/>
      <c r="Q18" s="664"/>
      <c r="R18" s="665">
        <v>23498</v>
      </c>
      <c r="S18" s="666"/>
      <c r="T18" s="666"/>
      <c r="U18" s="666"/>
      <c r="V18" s="666"/>
      <c r="W18" s="666"/>
      <c r="X18" s="666"/>
      <c r="Y18" s="667"/>
      <c r="Z18" s="692">
        <v>0.3</v>
      </c>
      <c r="AA18" s="692"/>
      <c r="AB18" s="692"/>
      <c r="AC18" s="692"/>
      <c r="AD18" s="693">
        <v>23498</v>
      </c>
      <c r="AE18" s="693"/>
      <c r="AF18" s="693"/>
      <c r="AG18" s="693"/>
      <c r="AH18" s="693"/>
      <c r="AI18" s="693"/>
      <c r="AJ18" s="693"/>
      <c r="AK18" s="693"/>
      <c r="AL18" s="668">
        <v>0.5</v>
      </c>
      <c r="AM18" s="669"/>
      <c r="AN18" s="669"/>
      <c r="AO18" s="694"/>
      <c r="AP18" s="662" t="s">
        <v>269</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707" t="s">
        <v>270</v>
      </c>
      <c r="CE18" s="704"/>
      <c r="CF18" s="704"/>
      <c r="CG18" s="704"/>
      <c r="CH18" s="704"/>
      <c r="CI18" s="704"/>
      <c r="CJ18" s="704"/>
      <c r="CK18" s="704"/>
      <c r="CL18" s="704"/>
      <c r="CM18" s="704"/>
      <c r="CN18" s="704"/>
      <c r="CO18" s="704"/>
      <c r="CP18" s="704"/>
      <c r="CQ18" s="705"/>
      <c r="CR18" s="665">
        <v>32736</v>
      </c>
      <c r="CS18" s="666"/>
      <c r="CT18" s="666"/>
      <c r="CU18" s="666"/>
      <c r="CV18" s="666"/>
      <c r="CW18" s="666"/>
      <c r="CX18" s="666"/>
      <c r="CY18" s="667"/>
      <c r="CZ18" s="692">
        <v>0.4</v>
      </c>
      <c r="DA18" s="692"/>
      <c r="DB18" s="692"/>
      <c r="DC18" s="692"/>
      <c r="DD18" s="671" t="s">
        <v>129</v>
      </c>
      <c r="DE18" s="666"/>
      <c r="DF18" s="666"/>
      <c r="DG18" s="666"/>
      <c r="DH18" s="666"/>
      <c r="DI18" s="666"/>
      <c r="DJ18" s="666"/>
      <c r="DK18" s="666"/>
      <c r="DL18" s="666"/>
      <c r="DM18" s="666"/>
      <c r="DN18" s="666"/>
      <c r="DO18" s="666"/>
      <c r="DP18" s="667"/>
      <c r="DQ18" s="671">
        <v>32736</v>
      </c>
      <c r="DR18" s="666"/>
      <c r="DS18" s="666"/>
      <c r="DT18" s="666"/>
      <c r="DU18" s="666"/>
      <c r="DV18" s="666"/>
      <c r="DW18" s="666"/>
      <c r="DX18" s="666"/>
      <c r="DY18" s="666"/>
      <c r="DZ18" s="666"/>
      <c r="EA18" s="666"/>
      <c r="EB18" s="666"/>
      <c r="EC18" s="706"/>
    </row>
    <row r="19" spans="2:133" ht="11.25" customHeight="1" x14ac:dyDescent="0.15">
      <c r="B19" s="662" t="s">
        <v>271</v>
      </c>
      <c r="C19" s="663"/>
      <c r="D19" s="663"/>
      <c r="E19" s="663"/>
      <c r="F19" s="663"/>
      <c r="G19" s="663"/>
      <c r="H19" s="663"/>
      <c r="I19" s="663"/>
      <c r="J19" s="663"/>
      <c r="K19" s="663"/>
      <c r="L19" s="663"/>
      <c r="M19" s="663"/>
      <c r="N19" s="663"/>
      <c r="O19" s="663"/>
      <c r="P19" s="663"/>
      <c r="Q19" s="664"/>
      <c r="R19" s="665">
        <v>1876</v>
      </c>
      <c r="S19" s="666"/>
      <c r="T19" s="666"/>
      <c r="U19" s="666"/>
      <c r="V19" s="666"/>
      <c r="W19" s="666"/>
      <c r="X19" s="666"/>
      <c r="Y19" s="667"/>
      <c r="Z19" s="692">
        <v>0</v>
      </c>
      <c r="AA19" s="692"/>
      <c r="AB19" s="692"/>
      <c r="AC19" s="692"/>
      <c r="AD19" s="693">
        <v>1876</v>
      </c>
      <c r="AE19" s="693"/>
      <c r="AF19" s="693"/>
      <c r="AG19" s="693"/>
      <c r="AH19" s="693"/>
      <c r="AI19" s="693"/>
      <c r="AJ19" s="693"/>
      <c r="AK19" s="693"/>
      <c r="AL19" s="668">
        <v>0</v>
      </c>
      <c r="AM19" s="669"/>
      <c r="AN19" s="669"/>
      <c r="AO19" s="694"/>
      <c r="AP19" s="662" t="s">
        <v>272</v>
      </c>
      <c r="AQ19" s="663"/>
      <c r="AR19" s="663"/>
      <c r="AS19" s="663"/>
      <c r="AT19" s="663"/>
      <c r="AU19" s="663"/>
      <c r="AV19" s="663"/>
      <c r="AW19" s="663"/>
      <c r="AX19" s="663"/>
      <c r="AY19" s="663"/>
      <c r="AZ19" s="663"/>
      <c r="BA19" s="663"/>
      <c r="BB19" s="663"/>
      <c r="BC19" s="663"/>
      <c r="BD19" s="663"/>
      <c r="BE19" s="663"/>
      <c r="BF19" s="664"/>
      <c r="BG19" s="665">
        <v>1991</v>
      </c>
      <c r="BH19" s="666"/>
      <c r="BI19" s="666"/>
      <c r="BJ19" s="666"/>
      <c r="BK19" s="666"/>
      <c r="BL19" s="666"/>
      <c r="BM19" s="666"/>
      <c r="BN19" s="667"/>
      <c r="BO19" s="692">
        <v>0.2</v>
      </c>
      <c r="BP19" s="692"/>
      <c r="BQ19" s="692"/>
      <c r="BR19" s="692"/>
      <c r="BS19" s="693" t="s">
        <v>129</v>
      </c>
      <c r="BT19" s="693"/>
      <c r="BU19" s="693"/>
      <c r="BV19" s="693"/>
      <c r="BW19" s="693"/>
      <c r="BX19" s="693"/>
      <c r="BY19" s="693"/>
      <c r="BZ19" s="693"/>
      <c r="CA19" s="693"/>
      <c r="CB19" s="751"/>
      <c r="CD19" s="707" t="s">
        <v>273</v>
      </c>
      <c r="CE19" s="704"/>
      <c r="CF19" s="704"/>
      <c r="CG19" s="704"/>
      <c r="CH19" s="704"/>
      <c r="CI19" s="704"/>
      <c r="CJ19" s="704"/>
      <c r="CK19" s="704"/>
      <c r="CL19" s="704"/>
      <c r="CM19" s="704"/>
      <c r="CN19" s="704"/>
      <c r="CO19" s="704"/>
      <c r="CP19" s="704"/>
      <c r="CQ19" s="705"/>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6"/>
    </row>
    <row r="20" spans="2:133" ht="11.25" customHeight="1" x14ac:dyDescent="0.15">
      <c r="B20" s="662" t="s">
        <v>274</v>
      </c>
      <c r="C20" s="663"/>
      <c r="D20" s="663"/>
      <c r="E20" s="663"/>
      <c r="F20" s="663"/>
      <c r="G20" s="663"/>
      <c r="H20" s="663"/>
      <c r="I20" s="663"/>
      <c r="J20" s="663"/>
      <c r="K20" s="663"/>
      <c r="L20" s="663"/>
      <c r="M20" s="663"/>
      <c r="N20" s="663"/>
      <c r="O20" s="663"/>
      <c r="P20" s="663"/>
      <c r="Q20" s="664"/>
      <c r="R20" s="665">
        <v>1821</v>
      </c>
      <c r="S20" s="666"/>
      <c r="T20" s="666"/>
      <c r="U20" s="666"/>
      <c r="V20" s="666"/>
      <c r="W20" s="666"/>
      <c r="X20" s="666"/>
      <c r="Y20" s="667"/>
      <c r="Z20" s="692">
        <v>0</v>
      </c>
      <c r="AA20" s="692"/>
      <c r="AB20" s="692"/>
      <c r="AC20" s="692"/>
      <c r="AD20" s="693">
        <v>1821</v>
      </c>
      <c r="AE20" s="693"/>
      <c r="AF20" s="693"/>
      <c r="AG20" s="693"/>
      <c r="AH20" s="693"/>
      <c r="AI20" s="693"/>
      <c r="AJ20" s="693"/>
      <c r="AK20" s="693"/>
      <c r="AL20" s="668">
        <v>0</v>
      </c>
      <c r="AM20" s="669"/>
      <c r="AN20" s="669"/>
      <c r="AO20" s="694"/>
      <c r="AP20" s="662" t="s">
        <v>275</v>
      </c>
      <c r="AQ20" s="663"/>
      <c r="AR20" s="663"/>
      <c r="AS20" s="663"/>
      <c r="AT20" s="663"/>
      <c r="AU20" s="663"/>
      <c r="AV20" s="663"/>
      <c r="AW20" s="663"/>
      <c r="AX20" s="663"/>
      <c r="AY20" s="663"/>
      <c r="AZ20" s="663"/>
      <c r="BA20" s="663"/>
      <c r="BB20" s="663"/>
      <c r="BC20" s="663"/>
      <c r="BD20" s="663"/>
      <c r="BE20" s="663"/>
      <c r="BF20" s="664"/>
      <c r="BG20" s="665">
        <v>1991</v>
      </c>
      <c r="BH20" s="666"/>
      <c r="BI20" s="666"/>
      <c r="BJ20" s="666"/>
      <c r="BK20" s="666"/>
      <c r="BL20" s="666"/>
      <c r="BM20" s="666"/>
      <c r="BN20" s="667"/>
      <c r="BO20" s="692">
        <v>0.2</v>
      </c>
      <c r="BP20" s="692"/>
      <c r="BQ20" s="692"/>
      <c r="BR20" s="692"/>
      <c r="BS20" s="693" t="s">
        <v>129</v>
      </c>
      <c r="BT20" s="693"/>
      <c r="BU20" s="693"/>
      <c r="BV20" s="693"/>
      <c r="BW20" s="693"/>
      <c r="BX20" s="693"/>
      <c r="BY20" s="693"/>
      <c r="BZ20" s="693"/>
      <c r="CA20" s="693"/>
      <c r="CB20" s="751"/>
      <c r="CD20" s="707" t="s">
        <v>276</v>
      </c>
      <c r="CE20" s="704"/>
      <c r="CF20" s="704"/>
      <c r="CG20" s="704"/>
      <c r="CH20" s="704"/>
      <c r="CI20" s="704"/>
      <c r="CJ20" s="704"/>
      <c r="CK20" s="704"/>
      <c r="CL20" s="704"/>
      <c r="CM20" s="704"/>
      <c r="CN20" s="704"/>
      <c r="CO20" s="704"/>
      <c r="CP20" s="704"/>
      <c r="CQ20" s="705"/>
      <c r="CR20" s="665">
        <v>7737148</v>
      </c>
      <c r="CS20" s="666"/>
      <c r="CT20" s="666"/>
      <c r="CU20" s="666"/>
      <c r="CV20" s="666"/>
      <c r="CW20" s="666"/>
      <c r="CX20" s="666"/>
      <c r="CY20" s="667"/>
      <c r="CZ20" s="692">
        <v>100</v>
      </c>
      <c r="DA20" s="692"/>
      <c r="DB20" s="692"/>
      <c r="DC20" s="692"/>
      <c r="DD20" s="671">
        <v>1041423</v>
      </c>
      <c r="DE20" s="666"/>
      <c r="DF20" s="666"/>
      <c r="DG20" s="666"/>
      <c r="DH20" s="666"/>
      <c r="DI20" s="666"/>
      <c r="DJ20" s="666"/>
      <c r="DK20" s="666"/>
      <c r="DL20" s="666"/>
      <c r="DM20" s="666"/>
      <c r="DN20" s="666"/>
      <c r="DO20" s="666"/>
      <c r="DP20" s="667"/>
      <c r="DQ20" s="671">
        <v>5190443</v>
      </c>
      <c r="DR20" s="666"/>
      <c r="DS20" s="666"/>
      <c r="DT20" s="666"/>
      <c r="DU20" s="666"/>
      <c r="DV20" s="666"/>
      <c r="DW20" s="666"/>
      <c r="DX20" s="666"/>
      <c r="DY20" s="666"/>
      <c r="DZ20" s="666"/>
      <c r="EA20" s="666"/>
      <c r="EB20" s="666"/>
      <c r="EC20" s="706"/>
    </row>
    <row r="21" spans="2:133" ht="11.25" customHeight="1" x14ac:dyDescent="0.15">
      <c r="B21" s="662" t="s">
        <v>277</v>
      </c>
      <c r="C21" s="663"/>
      <c r="D21" s="663"/>
      <c r="E21" s="663"/>
      <c r="F21" s="663"/>
      <c r="G21" s="663"/>
      <c r="H21" s="663"/>
      <c r="I21" s="663"/>
      <c r="J21" s="663"/>
      <c r="K21" s="663"/>
      <c r="L21" s="663"/>
      <c r="M21" s="663"/>
      <c r="N21" s="663"/>
      <c r="O21" s="663"/>
      <c r="P21" s="663"/>
      <c r="Q21" s="664"/>
      <c r="R21" s="665">
        <v>534</v>
      </c>
      <c r="S21" s="666"/>
      <c r="T21" s="666"/>
      <c r="U21" s="666"/>
      <c r="V21" s="666"/>
      <c r="W21" s="666"/>
      <c r="X21" s="666"/>
      <c r="Y21" s="667"/>
      <c r="Z21" s="692">
        <v>0</v>
      </c>
      <c r="AA21" s="692"/>
      <c r="AB21" s="692"/>
      <c r="AC21" s="692"/>
      <c r="AD21" s="693">
        <v>534</v>
      </c>
      <c r="AE21" s="693"/>
      <c r="AF21" s="693"/>
      <c r="AG21" s="693"/>
      <c r="AH21" s="693"/>
      <c r="AI21" s="693"/>
      <c r="AJ21" s="693"/>
      <c r="AK21" s="693"/>
      <c r="AL21" s="668">
        <v>0</v>
      </c>
      <c r="AM21" s="669"/>
      <c r="AN21" s="669"/>
      <c r="AO21" s="694"/>
      <c r="AP21" s="758" t="s">
        <v>278</v>
      </c>
      <c r="AQ21" s="765"/>
      <c r="AR21" s="765"/>
      <c r="AS21" s="765"/>
      <c r="AT21" s="765"/>
      <c r="AU21" s="765"/>
      <c r="AV21" s="765"/>
      <c r="AW21" s="765"/>
      <c r="AX21" s="765"/>
      <c r="AY21" s="765"/>
      <c r="AZ21" s="765"/>
      <c r="BA21" s="765"/>
      <c r="BB21" s="765"/>
      <c r="BC21" s="765"/>
      <c r="BD21" s="765"/>
      <c r="BE21" s="765"/>
      <c r="BF21" s="760"/>
      <c r="BG21" s="665">
        <v>1991</v>
      </c>
      <c r="BH21" s="666"/>
      <c r="BI21" s="666"/>
      <c r="BJ21" s="666"/>
      <c r="BK21" s="666"/>
      <c r="BL21" s="666"/>
      <c r="BM21" s="666"/>
      <c r="BN21" s="667"/>
      <c r="BO21" s="692">
        <v>0.2</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279</v>
      </c>
      <c r="C22" s="729"/>
      <c r="D22" s="729"/>
      <c r="E22" s="729"/>
      <c r="F22" s="729"/>
      <c r="G22" s="729"/>
      <c r="H22" s="729"/>
      <c r="I22" s="729"/>
      <c r="J22" s="729"/>
      <c r="K22" s="729"/>
      <c r="L22" s="729"/>
      <c r="M22" s="729"/>
      <c r="N22" s="729"/>
      <c r="O22" s="729"/>
      <c r="P22" s="729"/>
      <c r="Q22" s="730"/>
      <c r="R22" s="665">
        <v>19267</v>
      </c>
      <c r="S22" s="666"/>
      <c r="T22" s="666"/>
      <c r="U22" s="666"/>
      <c r="V22" s="666"/>
      <c r="W22" s="666"/>
      <c r="X22" s="666"/>
      <c r="Y22" s="667"/>
      <c r="Z22" s="692">
        <v>0.2</v>
      </c>
      <c r="AA22" s="692"/>
      <c r="AB22" s="692"/>
      <c r="AC22" s="692"/>
      <c r="AD22" s="693">
        <v>19267</v>
      </c>
      <c r="AE22" s="693"/>
      <c r="AF22" s="693"/>
      <c r="AG22" s="693"/>
      <c r="AH22" s="693"/>
      <c r="AI22" s="693"/>
      <c r="AJ22" s="693"/>
      <c r="AK22" s="693"/>
      <c r="AL22" s="668">
        <v>0.5</v>
      </c>
      <c r="AM22" s="669"/>
      <c r="AN22" s="669"/>
      <c r="AO22" s="694"/>
      <c r="AP22" s="758" t="s">
        <v>280</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282</v>
      </c>
      <c r="C23" s="663"/>
      <c r="D23" s="663"/>
      <c r="E23" s="663"/>
      <c r="F23" s="663"/>
      <c r="G23" s="663"/>
      <c r="H23" s="663"/>
      <c r="I23" s="663"/>
      <c r="J23" s="663"/>
      <c r="K23" s="663"/>
      <c r="L23" s="663"/>
      <c r="M23" s="663"/>
      <c r="N23" s="663"/>
      <c r="O23" s="663"/>
      <c r="P23" s="663"/>
      <c r="Q23" s="664"/>
      <c r="R23" s="665">
        <v>2957953</v>
      </c>
      <c r="S23" s="666"/>
      <c r="T23" s="666"/>
      <c r="U23" s="666"/>
      <c r="V23" s="666"/>
      <c r="W23" s="666"/>
      <c r="X23" s="666"/>
      <c r="Y23" s="667"/>
      <c r="Z23" s="692">
        <v>36.799999999999997</v>
      </c>
      <c r="AA23" s="692"/>
      <c r="AB23" s="692"/>
      <c r="AC23" s="692"/>
      <c r="AD23" s="693">
        <v>2705946</v>
      </c>
      <c r="AE23" s="693"/>
      <c r="AF23" s="693"/>
      <c r="AG23" s="693"/>
      <c r="AH23" s="693"/>
      <c r="AI23" s="693"/>
      <c r="AJ23" s="693"/>
      <c r="AK23" s="693"/>
      <c r="AL23" s="668">
        <v>63.3</v>
      </c>
      <c r="AM23" s="669"/>
      <c r="AN23" s="669"/>
      <c r="AO23" s="694"/>
      <c r="AP23" s="758" t="s">
        <v>283</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6" t="s">
        <v>287</v>
      </c>
      <c r="DM23" s="777"/>
      <c r="DN23" s="777"/>
      <c r="DO23" s="777"/>
      <c r="DP23" s="777"/>
      <c r="DQ23" s="777"/>
      <c r="DR23" s="777"/>
      <c r="DS23" s="777"/>
      <c r="DT23" s="777"/>
      <c r="DU23" s="777"/>
      <c r="DV23" s="778"/>
      <c r="DW23" s="767" t="s">
        <v>288</v>
      </c>
      <c r="DX23" s="768"/>
      <c r="DY23" s="768"/>
      <c r="DZ23" s="768"/>
      <c r="EA23" s="768"/>
      <c r="EB23" s="768"/>
      <c r="EC23" s="769"/>
    </row>
    <row r="24" spans="2:133" ht="11.25" customHeight="1" x14ac:dyDescent="0.15">
      <c r="B24" s="662" t="s">
        <v>289</v>
      </c>
      <c r="C24" s="663"/>
      <c r="D24" s="663"/>
      <c r="E24" s="663"/>
      <c r="F24" s="663"/>
      <c r="G24" s="663"/>
      <c r="H24" s="663"/>
      <c r="I24" s="663"/>
      <c r="J24" s="663"/>
      <c r="K24" s="663"/>
      <c r="L24" s="663"/>
      <c r="M24" s="663"/>
      <c r="N24" s="663"/>
      <c r="O24" s="663"/>
      <c r="P24" s="663"/>
      <c r="Q24" s="664"/>
      <c r="R24" s="665">
        <v>2705946</v>
      </c>
      <c r="S24" s="666"/>
      <c r="T24" s="666"/>
      <c r="U24" s="666"/>
      <c r="V24" s="666"/>
      <c r="W24" s="666"/>
      <c r="X24" s="666"/>
      <c r="Y24" s="667"/>
      <c r="Z24" s="692">
        <v>33.700000000000003</v>
      </c>
      <c r="AA24" s="692"/>
      <c r="AB24" s="692"/>
      <c r="AC24" s="692"/>
      <c r="AD24" s="693">
        <v>2705946</v>
      </c>
      <c r="AE24" s="693"/>
      <c r="AF24" s="693"/>
      <c r="AG24" s="693"/>
      <c r="AH24" s="693"/>
      <c r="AI24" s="693"/>
      <c r="AJ24" s="693"/>
      <c r="AK24" s="693"/>
      <c r="AL24" s="668">
        <v>63.3</v>
      </c>
      <c r="AM24" s="669"/>
      <c r="AN24" s="669"/>
      <c r="AO24" s="694"/>
      <c r="AP24" s="758" t="s">
        <v>290</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291</v>
      </c>
      <c r="CE24" s="722"/>
      <c r="CF24" s="722"/>
      <c r="CG24" s="722"/>
      <c r="CH24" s="722"/>
      <c r="CI24" s="722"/>
      <c r="CJ24" s="722"/>
      <c r="CK24" s="722"/>
      <c r="CL24" s="722"/>
      <c r="CM24" s="722"/>
      <c r="CN24" s="722"/>
      <c r="CO24" s="722"/>
      <c r="CP24" s="722"/>
      <c r="CQ24" s="723"/>
      <c r="CR24" s="718">
        <v>2722132</v>
      </c>
      <c r="CS24" s="719"/>
      <c r="CT24" s="719"/>
      <c r="CU24" s="719"/>
      <c r="CV24" s="719"/>
      <c r="CW24" s="719"/>
      <c r="CX24" s="719"/>
      <c r="CY24" s="762"/>
      <c r="CZ24" s="763">
        <v>35.200000000000003</v>
      </c>
      <c r="DA24" s="736"/>
      <c r="DB24" s="736"/>
      <c r="DC24" s="766"/>
      <c r="DD24" s="761">
        <v>2072469</v>
      </c>
      <c r="DE24" s="719"/>
      <c r="DF24" s="719"/>
      <c r="DG24" s="719"/>
      <c r="DH24" s="719"/>
      <c r="DI24" s="719"/>
      <c r="DJ24" s="719"/>
      <c r="DK24" s="762"/>
      <c r="DL24" s="761">
        <v>2009599</v>
      </c>
      <c r="DM24" s="719"/>
      <c r="DN24" s="719"/>
      <c r="DO24" s="719"/>
      <c r="DP24" s="719"/>
      <c r="DQ24" s="719"/>
      <c r="DR24" s="719"/>
      <c r="DS24" s="719"/>
      <c r="DT24" s="719"/>
      <c r="DU24" s="719"/>
      <c r="DV24" s="762"/>
      <c r="DW24" s="763">
        <v>45</v>
      </c>
      <c r="DX24" s="736"/>
      <c r="DY24" s="736"/>
      <c r="DZ24" s="736"/>
      <c r="EA24" s="736"/>
      <c r="EB24" s="736"/>
      <c r="EC24" s="764"/>
    </row>
    <row r="25" spans="2:133" ht="11.25" customHeight="1" x14ac:dyDescent="0.15">
      <c r="B25" s="662" t="s">
        <v>292</v>
      </c>
      <c r="C25" s="663"/>
      <c r="D25" s="663"/>
      <c r="E25" s="663"/>
      <c r="F25" s="663"/>
      <c r="G25" s="663"/>
      <c r="H25" s="663"/>
      <c r="I25" s="663"/>
      <c r="J25" s="663"/>
      <c r="K25" s="663"/>
      <c r="L25" s="663"/>
      <c r="M25" s="663"/>
      <c r="N25" s="663"/>
      <c r="O25" s="663"/>
      <c r="P25" s="663"/>
      <c r="Q25" s="664"/>
      <c r="R25" s="665">
        <v>252007</v>
      </c>
      <c r="S25" s="666"/>
      <c r="T25" s="666"/>
      <c r="U25" s="666"/>
      <c r="V25" s="666"/>
      <c r="W25" s="666"/>
      <c r="X25" s="666"/>
      <c r="Y25" s="667"/>
      <c r="Z25" s="692">
        <v>3.1</v>
      </c>
      <c r="AA25" s="692"/>
      <c r="AB25" s="692"/>
      <c r="AC25" s="692"/>
      <c r="AD25" s="693" t="s">
        <v>129</v>
      </c>
      <c r="AE25" s="693"/>
      <c r="AF25" s="693"/>
      <c r="AG25" s="693"/>
      <c r="AH25" s="693"/>
      <c r="AI25" s="693"/>
      <c r="AJ25" s="693"/>
      <c r="AK25" s="693"/>
      <c r="AL25" s="668" t="s">
        <v>129</v>
      </c>
      <c r="AM25" s="669"/>
      <c r="AN25" s="669"/>
      <c r="AO25" s="694"/>
      <c r="AP25" s="758" t="s">
        <v>293</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707" t="s">
        <v>294</v>
      </c>
      <c r="CE25" s="704"/>
      <c r="CF25" s="704"/>
      <c r="CG25" s="704"/>
      <c r="CH25" s="704"/>
      <c r="CI25" s="704"/>
      <c r="CJ25" s="704"/>
      <c r="CK25" s="704"/>
      <c r="CL25" s="704"/>
      <c r="CM25" s="704"/>
      <c r="CN25" s="704"/>
      <c r="CO25" s="704"/>
      <c r="CP25" s="704"/>
      <c r="CQ25" s="705"/>
      <c r="CR25" s="665">
        <v>915357</v>
      </c>
      <c r="CS25" s="676"/>
      <c r="CT25" s="676"/>
      <c r="CU25" s="676"/>
      <c r="CV25" s="676"/>
      <c r="CW25" s="676"/>
      <c r="CX25" s="676"/>
      <c r="CY25" s="677"/>
      <c r="CZ25" s="668">
        <v>11.8</v>
      </c>
      <c r="DA25" s="678"/>
      <c r="DB25" s="678"/>
      <c r="DC25" s="679"/>
      <c r="DD25" s="671">
        <v>835038</v>
      </c>
      <c r="DE25" s="676"/>
      <c r="DF25" s="676"/>
      <c r="DG25" s="676"/>
      <c r="DH25" s="676"/>
      <c r="DI25" s="676"/>
      <c r="DJ25" s="676"/>
      <c r="DK25" s="677"/>
      <c r="DL25" s="671">
        <v>810199</v>
      </c>
      <c r="DM25" s="676"/>
      <c r="DN25" s="676"/>
      <c r="DO25" s="676"/>
      <c r="DP25" s="676"/>
      <c r="DQ25" s="676"/>
      <c r="DR25" s="676"/>
      <c r="DS25" s="676"/>
      <c r="DT25" s="676"/>
      <c r="DU25" s="676"/>
      <c r="DV25" s="677"/>
      <c r="DW25" s="668">
        <v>18.100000000000001</v>
      </c>
      <c r="DX25" s="678"/>
      <c r="DY25" s="678"/>
      <c r="DZ25" s="678"/>
      <c r="EA25" s="678"/>
      <c r="EB25" s="678"/>
      <c r="EC25" s="699"/>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296</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707" t="s">
        <v>297</v>
      </c>
      <c r="CE26" s="704"/>
      <c r="CF26" s="704"/>
      <c r="CG26" s="704"/>
      <c r="CH26" s="704"/>
      <c r="CI26" s="704"/>
      <c r="CJ26" s="704"/>
      <c r="CK26" s="704"/>
      <c r="CL26" s="704"/>
      <c r="CM26" s="704"/>
      <c r="CN26" s="704"/>
      <c r="CO26" s="704"/>
      <c r="CP26" s="704"/>
      <c r="CQ26" s="705"/>
      <c r="CR26" s="665">
        <v>481997</v>
      </c>
      <c r="CS26" s="666"/>
      <c r="CT26" s="666"/>
      <c r="CU26" s="666"/>
      <c r="CV26" s="666"/>
      <c r="CW26" s="666"/>
      <c r="CX26" s="666"/>
      <c r="CY26" s="667"/>
      <c r="CZ26" s="668">
        <v>6.2</v>
      </c>
      <c r="DA26" s="678"/>
      <c r="DB26" s="678"/>
      <c r="DC26" s="679"/>
      <c r="DD26" s="671">
        <v>418222</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699"/>
    </row>
    <row r="27" spans="2:133" ht="11.25" customHeight="1" x14ac:dyDescent="0.15">
      <c r="B27" s="662" t="s">
        <v>298</v>
      </c>
      <c r="C27" s="663"/>
      <c r="D27" s="663"/>
      <c r="E27" s="663"/>
      <c r="F27" s="663"/>
      <c r="G27" s="663"/>
      <c r="H27" s="663"/>
      <c r="I27" s="663"/>
      <c r="J27" s="663"/>
      <c r="K27" s="663"/>
      <c r="L27" s="663"/>
      <c r="M27" s="663"/>
      <c r="N27" s="663"/>
      <c r="O27" s="663"/>
      <c r="P27" s="663"/>
      <c r="Q27" s="664"/>
      <c r="R27" s="665">
        <v>4523405</v>
      </c>
      <c r="S27" s="666"/>
      <c r="T27" s="666"/>
      <c r="U27" s="666"/>
      <c r="V27" s="666"/>
      <c r="W27" s="666"/>
      <c r="X27" s="666"/>
      <c r="Y27" s="667"/>
      <c r="Z27" s="692">
        <v>56.3</v>
      </c>
      <c r="AA27" s="692"/>
      <c r="AB27" s="692"/>
      <c r="AC27" s="692"/>
      <c r="AD27" s="693">
        <v>4271398</v>
      </c>
      <c r="AE27" s="693"/>
      <c r="AF27" s="693"/>
      <c r="AG27" s="693"/>
      <c r="AH27" s="693"/>
      <c r="AI27" s="693"/>
      <c r="AJ27" s="693"/>
      <c r="AK27" s="693"/>
      <c r="AL27" s="668">
        <v>100</v>
      </c>
      <c r="AM27" s="669"/>
      <c r="AN27" s="669"/>
      <c r="AO27" s="694"/>
      <c r="AP27" s="662" t="s">
        <v>299</v>
      </c>
      <c r="AQ27" s="663"/>
      <c r="AR27" s="663"/>
      <c r="AS27" s="663"/>
      <c r="AT27" s="663"/>
      <c r="AU27" s="663"/>
      <c r="AV27" s="663"/>
      <c r="AW27" s="663"/>
      <c r="AX27" s="663"/>
      <c r="AY27" s="663"/>
      <c r="AZ27" s="663"/>
      <c r="BA27" s="663"/>
      <c r="BB27" s="663"/>
      <c r="BC27" s="663"/>
      <c r="BD27" s="663"/>
      <c r="BE27" s="663"/>
      <c r="BF27" s="664"/>
      <c r="BG27" s="665">
        <v>1278789</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707" t="s">
        <v>300</v>
      </c>
      <c r="CE27" s="704"/>
      <c r="CF27" s="704"/>
      <c r="CG27" s="704"/>
      <c r="CH27" s="704"/>
      <c r="CI27" s="704"/>
      <c r="CJ27" s="704"/>
      <c r="CK27" s="704"/>
      <c r="CL27" s="704"/>
      <c r="CM27" s="704"/>
      <c r="CN27" s="704"/>
      <c r="CO27" s="704"/>
      <c r="CP27" s="704"/>
      <c r="CQ27" s="705"/>
      <c r="CR27" s="665">
        <v>775654</v>
      </c>
      <c r="CS27" s="676"/>
      <c r="CT27" s="676"/>
      <c r="CU27" s="676"/>
      <c r="CV27" s="676"/>
      <c r="CW27" s="676"/>
      <c r="CX27" s="676"/>
      <c r="CY27" s="677"/>
      <c r="CZ27" s="668">
        <v>10</v>
      </c>
      <c r="DA27" s="678"/>
      <c r="DB27" s="678"/>
      <c r="DC27" s="679"/>
      <c r="DD27" s="671">
        <v>213812</v>
      </c>
      <c r="DE27" s="676"/>
      <c r="DF27" s="676"/>
      <c r="DG27" s="676"/>
      <c r="DH27" s="676"/>
      <c r="DI27" s="676"/>
      <c r="DJ27" s="676"/>
      <c r="DK27" s="677"/>
      <c r="DL27" s="671">
        <v>175781</v>
      </c>
      <c r="DM27" s="676"/>
      <c r="DN27" s="676"/>
      <c r="DO27" s="676"/>
      <c r="DP27" s="676"/>
      <c r="DQ27" s="676"/>
      <c r="DR27" s="676"/>
      <c r="DS27" s="676"/>
      <c r="DT27" s="676"/>
      <c r="DU27" s="676"/>
      <c r="DV27" s="677"/>
      <c r="DW27" s="668">
        <v>3.9</v>
      </c>
      <c r="DX27" s="678"/>
      <c r="DY27" s="678"/>
      <c r="DZ27" s="678"/>
      <c r="EA27" s="678"/>
      <c r="EB27" s="678"/>
      <c r="EC27" s="699"/>
    </row>
    <row r="28" spans="2:133" ht="11.25" customHeight="1" x14ac:dyDescent="0.15">
      <c r="B28" s="662" t="s">
        <v>301</v>
      </c>
      <c r="C28" s="663"/>
      <c r="D28" s="663"/>
      <c r="E28" s="663"/>
      <c r="F28" s="663"/>
      <c r="G28" s="663"/>
      <c r="H28" s="663"/>
      <c r="I28" s="663"/>
      <c r="J28" s="663"/>
      <c r="K28" s="663"/>
      <c r="L28" s="663"/>
      <c r="M28" s="663"/>
      <c r="N28" s="663"/>
      <c r="O28" s="663"/>
      <c r="P28" s="663"/>
      <c r="Q28" s="664"/>
      <c r="R28" s="665">
        <v>516</v>
      </c>
      <c r="S28" s="666"/>
      <c r="T28" s="666"/>
      <c r="U28" s="666"/>
      <c r="V28" s="666"/>
      <c r="W28" s="666"/>
      <c r="X28" s="666"/>
      <c r="Y28" s="667"/>
      <c r="Z28" s="692">
        <v>0</v>
      </c>
      <c r="AA28" s="692"/>
      <c r="AB28" s="692"/>
      <c r="AC28" s="692"/>
      <c r="AD28" s="693">
        <v>516</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302</v>
      </c>
      <c r="CE28" s="704"/>
      <c r="CF28" s="704"/>
      <c r="CG28" s="704"/>
      <c r="CH28" s="704"/>
      <c r="CI28" s="704"/>
      <c r="CJ28" s="704"/>
      <c r="CK28" s="704"/>
      <c r="CL28" s="704"/>
      <c r="CM28" s="704"/>
      <c r="CN28" s="704"/>
      <c r="CO28" s="704"/>
      <c r="CP28" s="704"/>
      <c r="CQ28" s="705"/>
      <c r="CR28" s="665">
        <v>1031121</v>
      </c>
      <c r="CS28" s="666"/>
      <c r="CT28" s="666"/>
      <c r="CU28" s="666"/>
      <c r="CV28" s="666"/>
      <c r="CW28" s="666"/>
      <c r="CX28" s="666"/>
      <c r="CY28" s="667"/>
      <c r="CZ28" s="668">
        <v>13.3</v>
      </c>
      <c r="DA28" s="678"/>
      <c r="DB28" s="678"/>
      <c r="DC28" s="679"/>
      <c r="DD28" s="671">
        <v>1023619</v>
      </c>
      <c r="DE28" s="666"/>
      <c r="DF28" s="666"/>
      <c r="DG28" s="666"/>
      <c r="DH28" s="666"/>
      <c r="DI28" s="666"/>
      <c r="DJ28" s="666"/>
      <c r="DK28" s="667"/>
      <c r="DL28" s="671">
        <v>1023619</v>
      </c>
      <c r="DM28" s="666"/>
      <c r="DN28" s="666"/>
      <c r="DO28" s="666"/>
      <c r="DP28" s="666"/>
      <c r="DQ28" s="666"/>
      <c r="DR28" s="666"/>
      <c r="DS28" s="666"/>
      <c r="DT28" s="666"/>
      <c r="DU28" s="666"/>
      <c r="DV28" s="667"/>
      <c r="DW28" s="668">
        <v>22.9</v>
      </c>
      <c r="DX28" s="678"/>
      <c r="DY28" s="678"/>
      <c r="DZ28" s="678"/>
      <c r="EA28" s="678"/>
      <c r="EB28" s="678"/>
      <c r="EC28" s="699"/>
    </row>
    <row r="29" spans="2:133" ht="11.25" customHeight="1" x14ac:dyDescent="0.15">
      <c r="B29" s="662" t="s">
        <v>303</v>
      </c>
      <c r="C29" s="663"/>
      <c r="D29" s="663"/>
      <c r="E29" s="663"/>
      <c r="F29" s="663"/>
      <c r="G29" s="663"/>
      <c r="H29" s="663"/>
      <c r="I29" s="663"/>
      <c r="J29" s="663"/>
      <c r="K29" s="663"/>
      <c r="L29" s="663"/>
      <c r="M29" s="663"/>
      <c r="N29" s="663"/>
      <c r="O29" s="663"/>
      <c r="P29" s="663"/>
      <c r="Q29" s="664"/>
      <c r="R29" s="665">
        <v>119134</v>
      </c>
      <c r="S29" s="666"/>
      <c r="T29" s="666"/>
      <c r="U29" s="666"/>
      <c r="V29" s="666"/>
      <c r="W29" s="666"/>
      <c r="X29" s="666"/>
      <c r="Y29" s="667"/>
      <c r="Z29" s="692">
        <v>1.5</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304</v>
      </c>
      <c r="CE29" s="753"/>
      <c r="CF29" s="707" t="s">
        <v>69</v>
      </c>
      <c r="CG29" s="704"/>
      <c r="CH29" s="704"/>
      <c r="CI29" s="704"/>
      <c r="CJ29" s="704"/>
      <c r="CK29" s="704"/>
      <c r="CL29" s="704"/>
      <c r="CM29" s="704"/>
      <c r="CN29" s="704"/>
      <c r="CO29" s="704"/>
      <c r="CP29" s="704"/>
      <c r="CQ29" s="705"/>
      <c r="CR29" s="665">
        <v>1030707</v>
      </c>
      <c r="CS29" s="676"/>
      <c r="CT29" s="676"/>
      <c r="CU29" s="676"/>
      <c r="CV29" s="676"/>
      <c r="CW29" s="676"/>
      <c r="CX29" s="676"/>
      <c r="CY29" s="677"/>
      <c r="CZ29" s="668">
        <v>13.3</v>
      </c>
      <c r="DA29" s="678"/>
      <c r="DB29" s="678"/>
      <c r="DC29" s="679"/>
      <c r="DD29" s="671">
        <v>1023205</v>
      </c>
      <c r="DE29" s="676"/>
      <c r="DF29" s="676"/>
      <c r="DG29" s="676"/>
      <c r="DH29" s="676"/>
      <c r="DI29" s="676"/>
      <c r="DJ29" s="676"/>
      <c r="DK29" s="677"/>
      <c r="DL29" s="671">
        <v>1023205</v>
      </c>
      <c r="DM29" s="676"/>
      <c r="DN29" s="676"/>
      <c r="DO29" s="676"/>
      <c r="DP29" s="676"/>
      <c r="DQ29" s="676"/>
      <c r="DR29" s="676"/>
      <c r="DS29" s="676"/>
      <c r="DT29" s="676"/>
      <c r="DU29" s="676"/>
      <c r="DV29" s="677"/>
      <c r="DW29" s="668">
        <v>22.9</v>
      </c>
      <c r="DX29" s="678"/>
      <c r="DY29" s="678"/>
      <c r="DZ29" s="678"/>
      <c r="EA29" s="678"/>
      <c r="EB29" s="678"/>
      <c r="EC29" s="699"/>
    </row>
    <row r="30" spans="2:133" ht="11.25" customHeight="1" x14ac:dyDescent="0.15">
      <c r="B30" s="662" t="s">
        <v>305</v>
      </c>
      <c r="C30" s="663"/>
      <c r="D30" s="663"/>
      <c r="E30" s="663"/>
      <c r="F30" s="663"/>
      <c r="G30" s="663"/>
      <c r="H30" s="663"/>
      <c r="I30" s="663"/>
      <c r="J30" s="663"/>
      <c r="K30" s="663"/>
      <c r="L30" s="663"/>
      <c r="M30" s="663"/>
      <c r="N30" s="663"/>
      <c r="O30" s="663"/>
      <c r="P30" s="663"/>
      <c r="Q30" s="664"/>
      <c r="R30" s="665">
        <v>109189</v>
      </c>
      <c r="S30" s="666"/>
      <c r="T30" s="666"/>
      <c r="U30" s="666"/>
      <c r="V30" s="666"/>
      <c r="W30" s="666"/>
      <c r="X30" s="666"/>
      <c r="Y30" s="667"/>
      <c r="Z30" s="692">
        <v>1.4</v>
      </c>
      <c r="AA30" s="692"/>
      <c r="AB30" s="692"/>
      <c r="AC30" s="692"/>
      <c r="AD30" s="693" t="s">
        <v>129</v>
      </c>
      <c r="AE30" s="693"/>
      <c r="AF30" s="693"/>
      <c r="AG30" s="693"/>
      <c r="AH30" s="693"/>
      <c r="AI30" s="693"/>
      <c r="AJ30" s="693"/>
      <c r="AK30" s="693"/>
      <c r="AL30" s="668" t="s">
        <v>129</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707" t="s">
        <v>308</v>
      </c>
      <c r="CG30" s="704"/>
      <c r="CH30" s="704"/>
      <c r="CI30" s="704"/>
      <c r="CJ30" s="704"/>
      <c r="CK30" s="704"/>
      <c r="CL30" s="704"/>
      <c r="CM30" s="704"/>
      <c r="CN30" s="704"/>
      <c r="CO30" s="704"/>
      <c r="CP30" s="704"/>
      <c r="CQ30" s="705"/>
      <c r="CR30" s="665">
        <v>1013005</v>
      </c>
      <c r="CS30" s="666"/>
      <c r="CT30" s="666"/>
      <c r="CU30" s="666"/>
      <c r="CV30" s="666"/>
      <c r="CW30" s="666"/>
      <c r="CX30" s="666"/>
      <c r="CY30" s="667"/>
      <c r="CZ30" s="668">
        <v>13.1</v>
      </c>
      <c r="DA30" s="678"/>
      <c r="DB30" s="678"/>
      <c r="DC30" s="679"/>
      <c r="DD30" s="671">
        <v>1006099</v>
      </c>
      <c r="DE30" s="666"/>
      <c r="DF30" s="666"/>
      <c r="DG30" s="666"/>
      <c r="DH30" s="666"/>
      <c r="DI30" s="666"/>
      <c r="DJ30" s="666"/>
      <c r="DK30" s="667"/>
      <c r="DL30" s="671">
        <v>1006099</v>
      </c>
      <c r="DM30" s="666"/>
      <c r="DN30" s="666"/>
      <c r="DO30" s="666"/>
      <c r="DP30" s="666"/>
      <c r="DQ30" s="666"/>
      <c r="DR30" s="666"/>
      <c r="DS30" s="666"/>
      <c r="DT30" s="666"/>
      <c r="DU30" s="666"/>
      <c r="DV30" s="667"/>
      <c r="DW30" s="668">
        <v>22.5</v>
      </c>
      <c r="DX30" s="678"/>
      <c r="DY30" s="678"/>
      <c r="DZ30" s="678"/>
      <c r="EA30" s="678"/>
      <c r="EB30" s="678"/>
      <c r="EC30" s="699"/>
    </row>
    <row r="31" spans="2:133" ht="11.25" customHeight="1" x14ac:dyDescent="0.15">
      <c r="B31" s="662" t="s">
        <v>309</v>
      </c>
      <c r="C31" s="663"/>
      <c r="D31" s="663"/>
      <c r="E31" s="663"/>
      <c r="F31" s="663"/>
      <c r="G31" s="663"/>
      <c r="H31" s="663"/>
      <c r="I31" s="663"/>
      <c r="J31" s="663"/>
      <c r="K31" s="663"/>
      <c r="L31" s="663"/>
      <c r="M31" s="663"/>
      <c r="N31" s="663"/>
      <c r="O31" s="663"/>
      <c r="P31" s="663"/>
      <c r="Q31" s="664"/>
      <c r="R31" s="665">
        <v>16319</v>
      </c>
      <c r="S31" s="666"/>
      <c r="T31" s="666"/>
      <c r="U31" s="666"/>
      <c r="V31" s="666"/>
      <c r="W31" s="666"/>
      <c r="X31" s="666"/>
      <c r="Y31" s="667"/>
      <c r="Z31" s="692">
        <v>0.2</v>
      </c>
      <c r="AA31" s="692"/>
      <c r="AB31" s="692"/>
      <c r="AC31" s="692"/>
      <c r="AD31" s="693" t="s">
        <v>129</v>
      </c>
      <c r="AE31" s="693"/>
      <c r="AF31" s="693"/>
      <c r="AG31" s="693"/>
      <c r="AH31" s="693"/>
      <c r="AI31" s="693"/>
      <c r="AJ31" s="693"/>
      <c r="AK31" s="693"/>
      <c r="AL31" s="668" t="s">
        <v>129</v>
      </c>
      <c r="AM31" s="669"/>
      <c r="AN31" s="669"/>
      <c r="AO31" s="694"/>
      <c r="AP31" s="738" t="s">
        <v>310</v>
      </c>
      <c r="AQ31" s="739"/>
      <c r="AR31" s="739"/>
      <c r="AS31" s="739"/>
      <c r="AT31" s="744" t="s">
        <v>311</v>
      </c>
      <c r="AU31" s="360"/>
      <c r="AV31" s="360"/>
      <c r="AW31" s="360"/>
      <c r="AX31" s="731" t="s">
        <v>187</v>
      </c>
      <c r="AY31" s="732"/>
      <c r="AZ31" s="732"/>
      <c r="BA31" s="732"/>
      <c r="BB31" s="732"/>
      <c r="BC31" s="732"/>
      <c r="BD31" s="732"/>
      <c r="BE31" s="732"/>
      <c r="BF31" s="733"/>
      <c r="BG31" s="734">
        <v>99.6</v>
      </c>
      <c r="BH31" s="735"/>
      <c r="BI31" s="735"/>
      <c r="BJ31" s="735"/>
      <c r="BK31" s="735"/>
      <c r="BL31" s="735"/>
      <c r="BM31" s="736">
        <v>98.1</v>
      </c>
      <c r="BN31" s="735"/>
      <c r="BO31" s="735"/>
      <c r="BP31" s="735"/>
      <c r="BQ31" s="737"/>
      <c r="BR31" s="734">
        <v>99.5</v>
      </c>
      <c r="BS31" s="735"/>
      <c r="BT31" s="735"/>
      <c r="BU31" s="735"/>
      <c r="BV31" s="735"/>
      <c r="BW31" s="735"/>
      <c r="BX31" s="736">
        <v>98</v>
      </c>
      <c r="BY31" s="735"/>
      <c r="BZ31" s="735"/>
      <c r="CA31" s="735"/>
      <c r="CB31" s="737"/>
      <c r="CD31" s="754"/>
      <c r="CE31" s="755"/>
      <c r="CF31" s="707" t="s">
        <v>312</v>
      </c>
      <c r="CG31" s="704"/>
      <c r="CH31" s="704"/>
      <c r="CI31" s="704"/>
      <c r="CJ31" s="704"/>
      <c r="CK31" s="704"/>
      <c r="CL31" s="704"/>
      <c r="CM31" s="704"/>
      <c r="CN31" s="704"/>
      <c r="CO31" s="704"/>
      <c r="CP31" s="704"/>
      <c r="CQ31" s="705"/>
      <c r="CR31" s="665">
        <v>17702</v>
      </c>
      <c r="CS31" s="676"/>
      <c r="CT31" s="676"/>
      <c r="CU31" s="676"/>
      <c r="CV31" s="676"/>
      <c r="CW31" s="676"/>
      <c r="CX31" s="676"/>
      <c r="CY31" s="677"/>
      <c r="CZ31" s="668">
        <v>0.2</v>
      </c>
      <c r="DA31" s="678"/>
      <c r="DB31" s="678"/>
      <c r="DC31" s="679"/>
      <c r="DD31" s="671">
        <v>17106</v>
      </c>
      <c r="DE31" s="676"/>
      <c r="DF31" s="676"/>
      <c r="DG31" s="676"/>
      <c r="DH31" s="676"/>
      <c r="DI31" s="676"/>
      <c r="DJ31" s="676"/>
      <c r="DK31" s="677"/>
      <c r="DL31" s="671">
        <v>17106</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15">
      <c r="B32" s="662" t="s">
        <v>313</v>
      </c>
      <c r="C32" s="663"/>
      <c r="D32" s="663"/>
      <c r="E32" s="663"/>
      <c r="F32" s="663"/>
      <c r="G32" s="663"/>
      <c r="H32" s="663"/>
      <c r="I32" s="663"/>
      <c r="J32" s="663"/>
      <c r="K32" s="663"/>
      <c r="L32" s="663"/>
      <c r="M32" s="663"/>
      <c r="N32" s="663"/>
      <c r="O32" s="663"/>
      <c r="P32" s="663"/>
      <c r="Q32" s="664"/>
      <c r="R32" s="665">
        <v>1010615</v>
      </c>
      <c r="S32" s="666"/>
      <c r="T32" s="666"/>
      <c r="U32" s="666"/>
      <c r="V32" s="666"/>
      <c r="W32" s="666"/>
      <c r="X32" s="666"/>
      <c r="Y32" s="667"/>
      <c r="Z32" s="692">
        <v>12.6</v>
      </c>
      <c r="AA32" s="692"/>
      <c r="AB32" s="692"/>
      <c r="AC32" s="692"/>
      <c r="AD32" s="693" t="s">
        <v>129</v>
      </c>
      <c r="AE32" s="693"/>
      <c r="AF32" s="693"/>
      <c r="AG32" s="693"/>
      <c r="AH32" s="693"/>
      <c r="AI32" s="693"/>
      <c r="AJ32" s="693"/>
      <c r="AK32" s="693"/>
      <c r="AL32" s="668" t="s">
        <v>129</v>
      </c>
      <c r="AM32" s="669"/>
      <c r="AN32" s="669"/>
      <c r="AO32" s="694"/>
      <c r="AP32" s="740"/>
      <c r="AQ32" s="741"/>
      <c r="AR32" s="741"/>
      <c r="AS32" s="741"/>
      <c r="AT32" s="745"/>
      <c r="AU32" s="361" t="s">
        <v>314</v>
      </c>
      <c r="AV32" s="361"/>
      <c r="AW32" s="361"/>
      <c r="AX32" s="662" t="s">
        <v>315</v>
      </c>
      <c r="AY32" s="663"/>
      <c r="AZ32" s="663"/>
      <c r="BA32" s="663"/>
      <c r="BB32" s="663"/>
      <c r="BC32" s="663"/>
      <c r="BD32" s="663"/>
      <c r="BE32" s="663"/>
      <c r="BF32" s="664"/>
      <c r="BG32" s="747">
        <v>99.3</v>
      </c>
      <c r="BH32" s="676"/>
      <c r="BI32" s="676"/>
      <c r="BJ32" s="676"/>
      <c r="BK32" s="676"/>
      <c r="BL32" s="676"/>
      <c r="BM32" s="669">
        <v>96.6</v>
      </c>
      <c r="BN32" s="748"/>
      <c r="BO32" s="748"/>
      <c r="BP32" s="748"/>
      <c r="BQ32" s="703"/>
      <c r="BR32" s="747">
        <v>98.9</v>
      </c>
      <c r="BS32" s="676"/>
      <c r="BT32" s="676"/>
      <c r="BU32" s="676"/>
      <c r="BV32" s="676"/>
      <c r="BW32" s="676"/>
      <c r="BX32" s="669">
        <v>96.3</v>
      </c>
      <c r="BY32" s="748"/>
      <c r="BZ32" s="748"/>
      <c r="CA32" s="748"/>
      <c r="CB32" s="703"/>
      <c r="CD32" s="756"/>
      <c r="CE32" s="757"/>
      <c r="CF32" s="707" t="s">
        <v>316</v>
      </c>
      <c r="CG32" s="704"/>
      <c r="CH32" s="704"/>
      <c r="CI32" s="704"/>
      <c r="CJ32" s="704"/>
      <c r="CK32" s="704"/>
      <c r="CL32" s="704"/>
      <c r="CM32" s="704"/>
      <c r="CN32" s="704"/>
      <c r="CO32" s="704"/>
      <c r="CP32" s="704"/>
      <c r="CQ32" s="705"/>
      <c r="CR32" s="665">
        <v>414</v>
      </c>
      <c r="CS32" s="666"/>
      <c r="CT32" s="666"/>
      <c r="CU32" s="666"/>
      <c r="CV32" s="666"/>
      <c r="CW32" s="666"/>
      <c r="CX32" s="666"/>
      <c r="CY32" s="667"/>
      <c r="CZ32" s="668">
        <v>0</v>
      </c>
      <c r="DA32" s="678"/>
      <c r="DB32" s="678"/>
      <c r="DC32" s="679"/>
      <c r="DD32" s="671">
        <v>414</v>
      </c>
      <c r="DE32" s="666"/>
      <c r="DF32" s="666"/>
      <c r="DG32" s="666"/>
      <c r="DH32" s="666"/>
      <c r="DI32" s="666"/>
      <c r="DJ32" s="666"/>
      <c r="DK32" s="667"/>
      <c r="DL32" s="671">
        <v>414</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317</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2"/>
      <c r="AQ33" s="743"/>
      <c r="AR33" s="743"/>
      <c r="AS33" s="743"/>
      <c r="AT33" s="746"/>
      <c r="AU33" s="362"/>
      <c r="AV33" s="362"/>
      <c r="AW33" s="362"/>
      <c r="AX33" s="642" t="s">
        <v>318</v>
      </c>
      <c r="AY33" s="643"/>
      <c r="AZ33" s="643"/>
      <c r="BA33" s="643"/>
      <c r="BB33" s="643"/>
      <c r="BC33" s="643"/>
      <c r="BD33" s="643"/>
      <c r="BE33" s="643"/>
      <c r="BF33" s="644"/>
      <c r="BG33" s="727">
        <v>99.7</v>
      </c>
      <c r="BH33" s="646"/>
      <c r="BI33" s="646"/>
      <c r="BJ33" s="646"/>
      <c r="BK33" s="646"/>
      <c r="BL33" s="646"/>
      <c r="BM33" s="684">
        <v>98.5</v>
      </c>
      <c r="BN33" s="646"/>
      <c r="BO33" s="646"/>
      <c r="BP33" s="646"/>
      <c r="BQ33" s="695"/>
      <c r="BR33" s="727">
        <v>99.6</v>
      </c>
      <c r="BS33" s="646"/>
      <c r="BT33" s="646"/>
      <c r="BU33" s="646"/>
      <c r="BV33" s="646"/>
      <c r="BW33" s="646"/>
      <c r="BX33" s="684">
        <v>98.5</v>
      </c>
      <c r="BY33" s="646"/>
      <c r="BZ33" s="646"/>
      <c r="CA33" s="646"/>
      <c r="CB33" s="695"/>
      <c r="CD33" s="707" t="s">
        <v>319</v>
      </c>
      <c r="CE33" s="704"/>
      <c r="CF33" s="704"/>
      <c r="CG33" s="704"/>
      <c r="CH33" s="704"/>
      <c r="CI33" s="704"/>
      <c r="CJ33" s="704"/>
      <c r="CK33" s="704"/>
      <c r="CL33" s="704"/>
      <c r="CM33" s="704"/>
      <c r="CN33" s="704"/>
      <c r="CO33" s="704"/>
      <c r="CP33" s="704"/>
      <c r="CQ33" s="705"/>
      <c r="CR33" s="665">
        <v>3961961</v>
      </c>
      <c r="CS33" s="676"/>
      <c r="CT33" s="676"/>
      <c r="CU33" s="676"/>
      <c r="CV33" s="676"/>
      <c r="CW33" s="676"/>
      <c r="CX33" s="676"/>
      <c r="CY33" s="677"/>
      <c r="CZ33" s="668">
        <v>51.2</v>
      </c>
      <c r="DA33" s="678"/>
      <c r="DB33" s="678"/>
      <c r="DC33" s="679"/>
      <c r="DD33" s="671">
        <v>2751310</v>
      </c>
      <c r="DE33" s="676"/>
      <c r="DF33" s="676"/>
      <c r="DG33" s="676"/>
      <c r="DH33" s="676"/>
      <c r="DI33" s="676"/>
      <c r="DJ33" s="676"/>
      <c r="DK33" s="677"/>
      <c r="DL33" s="671">
        <v>1863455</v>
      </c>
      <c r="DM33" s="676"/>
      <c r="DN33" s="676"/>
      <c r="DO33" s="676"/>
      <c r="DP33" s="676"/>
      <c r="DQ33" s="676"/>
      <c r="DR33" s="676"/>
      <c r="DS33" s="676"/>
      <c r="DT33" s="676"/>
      <c r="DU33" s="676"/>
      <c r="DV33" s="677"/>
      <c r="DW33" s="668">
        <v>41.7</v>
      </c>
      <c r="DX33" s="678"/>
      <c r="DY33" s="678"/>
      <c r="DZ33" s="678"/>
      <c r="EA33" s="678"/>
      <c r="EB33" s="678"/>
      <c r="EC33" s="699"/>
    </row>
    <row r="34" spans="2:133" ht="11.25" customHeight="1" x14ac:dyDescent="0.15">
      <c r="B34" s="662" t="s">
        <v>320</v>
      </c>
      <c r="C34" s="663"/>
      <c r="D34" s="663"/>
      <c r="E34" s="663"/>
      <c r="F34" s="663"/>
      <c r="G34" s="663"/>
      <c r="H34" s="663"/>
      <c r="I34" s="663"/>
      <c r="J34" s="663"/>
      <c r="K34" s="663"/>
      <c r="L34" s="663"/>
      <c r="M34" s="663"/>
      <c r="N34" s="663"/>
      <c r="O34" s="663"/>
      <c r="P34" s="663"/>
      <c r="Q34" s="664"/>
      <c r="R34" s="665">
        <v>467693</v>
      </c>
      <c r="S34" s="666"/>
      <c r="T34" s="666"/>
      <c r="U34" s="666"/>
      <c r="V34" s="666"/>
      <c r="W34" s="666"/>
      <c r="X34" s="666"/>
      <c r="Y34" s="667"/>
      <c r="Z34" s="692">
        <v>5.8</v>
      </c>
      <c r="AA34" s="692"/>
      <c r="AB34" s="692"/>
      <c r="AC34" s="692"/>
      <c r="AD34" s="693" t="s">
        <v>129</v>
      </c>
      <c r="AE34" s="693"/>
      <c r="AF34" s="693"/>
      <c r="AG34" s="693"/>
      <c r="AH34" s="693"/>
      <c r="AI34" s="693"/>
      <c r="AJ34" s="693"/>
      <c r="AK34" s="693"/>
      <c r="AL34" s="668" t="s">
        <v>129</v>
      </c>
      <c r="AM34" s="669"/>
      <c r="AN34" s="669"/>
      <c r="AO34" s="69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321</v>
      </c>
      <c r="CE34" s="704"/>
      <c r="CF34" s="704"/>
      <c r="CG34" s="704"/>
      <c r="CH34" s="704"/>
      <c r="CI34" s="704"/>
      <c r="CJ34" s="704"/>
      <c r="CK34" s="704"/>
      <c r="CL34" s="704"/>
      <c r="CM34" s="704"/>
      <c r="CN34" s="704"/>
      <c r="CO34" s="704"/>
      <c r="CP34" s="704"/>
      <c r="CQ34" s="705"/>
      <c r="CR34" s="665">
        <v>926929</v>
      </c>
      <c r="CS34" s="666"/>
      <c r="CT34" s="666"/>
      <c r="CU34" s="666"/>
      <c r="CV34" s="666"/>
      <c r="CW34" s="666"/>
      <c r="CX34" s="666"/>
      <c r="CY34" s="667"/>
      <c r="CZ34" s="668">
        <v>12</v>
      </c>
      <c r="DA34" s="678"/>
      <c r="DB34" s="678"/>
      <c r="DC34" s="679"/>
      <c r="DD34" s="671">
        <v>694604</v>
      </c>
      <c r="DE34" s="666"/>
      <c r="DF34" s="666"/>
      <c r="DG34" s="666"/>
      <c r="DH34" s="666"/>
      <c r="DI34" s="666"/>
      <c r="DJ34" s="666"/>
      <c r="DK34" s="667"/>
      <c r="DL34" s="671">
        <v>550717</v>
      </c>
      <c r="DM34" s="666"/>
      <c r="DN34" s="666"/>
      <c r="DO34" s="666"/>
      <c r="DP34" s="666"/>
      <c r="DQ34" s="666"/>
      <c r="DR34" s="666"/>
      <c r="DS34" s="666"/>
      <c r="DT34" s="666"/>
      <c r="DU34" s="666"/>
      <c r="DV34" s="667"/>
      <c r="DW34" s="668">
        <v>12.3</v>
      </c>
      <c r="DX34" s="678"/>
      <c r="DY34" s="678"/>
      <c r="DZ34" s="678"/>
      <c r="EA34" s="678"/>
      <c r="EB34" s="678"/>
      <c r="EC34" s="699"/>
    </row>
    <row r="35" spans="2:133" ht="11.25" customHeight="1" x14ac:dyDescent="0.15">
      <c r="B35" s="662" t="s">
        <v>322</v>
      </c>
      <c r="C35" s="663"/>
      <c r="D35" s="663"/>
      <c r="E35" s="663"/>
      <c r="F35" s="663"/>
      <c r="G35" s="663"/>
      <c r="H35" s="663"/>
      <c r="I35" s="663"/>
      <c r="J35" s="663"/>
      <c r="K35" s="663"/>
      <c r="L35" s="663"/>
      <c r="M35" s="663"/>
      <c r="N35" s="663"/>
      <c r="O35" s="663"/>
      <c r="P35" s="663"/>
      <c r="Q35" s="664"/>
      <c r="R35" s="665">
        <v>43017</v>
      </c>
      <c r="S35" s="666"/>
      <c r="T35" s="666"/>
      <c r="U35" s="666"/>
      <c r="V35" s="666"/>
      <c r="W35" s="666"/>
      <c r="X35" s="666"/>
      <c r="Y35" s="667"/>
      <c r="Z35" s="692">
        <v>0.5</v>
      </c>
      <c r="AA35" s="692"/>
      <c r="AB35" s="692"/>
      <c r="AC35" s="692"/>
      <c r="AD35" s="693">
        <v>260</v>
      </c>
      <c r="AE35" s="693"/>
      <c r="AF35" s="693"/>
      <c r="AG35" s="693"/>
      <c r="AH35" s="693"/>
      <c r="AI35" s="693"/>
      <c r="AJ35" s="693"/>
      <c r="AK35" s="693"/>
      <c r="AL35" s="668">
        <v>0</v>
      </c>
      <c r="AM35" s="669"/>
      <c r="AN35" s="669"/>
      <c r="AO35" s="694"/>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325</v>
      </c>
      <c r="CE35" s="704"/>
      <c r="CF35" s="704"/>
      <c r="CG35" s="704"/>
      <c r="CH35" s="704"/>
      <c r="CI35" s="704"/>
      <c r="CJ35" s="704"/>
      <c r="CK35" s="704"/>
      <c r="CL35" s="704"/>
      <c r="CM35" s="704"/>
      <c r="CN35" s="704"/>
      <c r="CO35" s="704"/>
      <c r="CP35" s="704"/>
      <c r="CQ35" s="705"/>
      <c r="CR35" s="665">
        <v>115651</v>
      </c>
      <c r="CS35" s="676"/>
      <c r="CT35" s="676"/>
      <c r="CU35" s="676"/>
      <c r="CV35" s="676"/>
      <c r="CW35" s="676"/>
      <c r="CX35" s="676"/>
      <c r="CY35" s="677"/>
      <c r="CZ35" s="668">
        <v>1.5</v>
      </c>
      <c r="DA35" s="678"/>
      <c r="DB35" s="678"/>
      <c r="DC35" s="679"/>
      <c r="DD35" s="671">
        <v>63237</v>
      </c>
      <c r="DE35" s="676"/>
      <c r="DF35" s="676"/>
      <c r="DG35" s="676"/>
      <c r="DH35" s="676"/>
      <c r="DI35" s="676"/>
      <c r="DJ35" s="676"/>
      <c r="DK35" s="677"/>
      <c r="DL35" s="671">
        <v>63031</v>
      </c>
      <c r="DM35" s="676"/>
      <c r="DN35" s="676"/>
      <c r="DO35" s="676"/>
      <c r="DP35" s="676"/>
      <c r="DQ35" s="676"/>
      <c r="DR35" s="676"/>
      <c r="DS35" s="676"/>
      <c r="DT35" s="676"/>
      <c r="DU35" s="676"/>
      <c r="DV35" s="677"/>
      <c r="DW35" s="668">
        <v>1.4</v>
      </c>
      <c r="DX35" s="678"/>
      <c r="DY35" s="678"/>
      <c r="DZ35" s="678"/>
      <c r="EA35" s="678"/>
      <c r="EB35" s="678"/>
      <c r="EC35" s="699"/>
    </row>
    <row r="36" spans="2:133" ht="11.25" customHeight="1" x14ac:dyDescent="0.15">
      <c r="B36" s="662" t="s">
        <v>326</v>
      </c>
      <c r="C36" s="663"/>
      <c r="D36" s="663"/>
      <c r="E36" s="663"/>
      <c r="F36" s="663"/>
      <c r="G36" s="663"/>
      <c r="H36" s="663"/>
      <c r="I36" s="663"/>
      <c r="J36" s="663"/>
      <c r="K36" s="663"/>
      <c r="L36" s="663"/>
      <c r="M36" s="663"/>
      <c r="N36" s="663"/>
      <c r="O36" s="663"/>
      <c r="P36" s="663"/>
      <c r="Q36" s="664"/>
      <c r="R36" s="665">
        <v>55223</v>
      </c>
      <c r="S36" s="666"/>
      <c r="T36" s="666"/>
      <c r="U36" s="666"/>
      <c r="V36" s="666"/>
      <c r="W36" s="666"/>
      <c r="X36" s="666"/>
      <c r="Y36" s="667"/>
      <c r="Z36" s="692">
        <v>0.7</v>
      </c>
      <c r="AA36" s="692"/>
      <c r="AB36" s="692"/>
      <c r="AC36" s="692"/>
      <c r="AD36" s="693" t="s">
        <v>129</v>
      </c>
      <c r="AE36" s="693"/>
      <c r="AF36" s="693"/>
      <c r="AG36" s="693"/>
      <c r="AH36" s="693"/>
      <c r="AI36" s="693"/>
      <c r="AJ36" s="693"/>
      <c r="AK36" s="693"/>
      <c r="AL36" s="668" t="s">
        <v>129</v>
      </c>
      <c r="AM36" s="669"/>
      <c r="AN36" s="669"/>
      <c r="AO36" s="694"/>
      <c r="AP36" s="218"/>
      <c r="AQ36" s="715" t="s">
        <v>327</v>
      </c>
      <c r="AR36" s="716"/>
      <c r="AS36" s="716"/>
      <c r="AT36" s="716"/>
      <c r="AU36" s="716"/>
      <c r="AV36" s="716"/>
      <c r="AW36" s="716"/>
      <c r="AX36" s="716"/>
      <c r="AY36" s="717"/>
      <c r="AZ36" s="718">
        <v>908322</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36659</v>
      </c>
      <c r="BW36" s="719"/>
      <c r="BX36" s="719"/>
      <c r="BY36" s="719"/>
      <c r="BZ36" s="719"/>
      <c r="CA36" s="719"/>
      <c r="CB36" s="720"/>
      <c r="CD36" s="707" t="s">
        <v>329</v>
      </c>
      <c r="CE36" s="704"/>
      <c r="CF36" s="704"/>
      <c r="CG36" s="704"/>
      <c r="CH36" s="704"/>
      <c r="CI36" s="704"/>
      <c r="CJ36" s="704"/>
      <c r="CK36" s="704"/>
      <c r="CL36" s="704"/>
      <c r="CM36" s="704"/>
      <c r="CN36" s="704"/>
      <c r="CO36" s="704"/>
      <c r="CP36" s="704"/>
      <c r="CQ36" s="705"/>
      <c r="CR36" s="665">
        <v>1656476</v>
      </c>
      <c r="CS36" s="666"/>
      <c r="CT36" s="666"/>
      <c r="CU36" s="666"/>
      <c r="CV36" s="666"/>
      <c r="CW36" s="666"/>
      <c r="CX36" s="666"/>
      <c r="CY36" s="667"/>
      <c r="CZ36" s="668">
        <v>21.4</v>
      </c>
      <c r="DA36" s="678"/>
      <c r="DB36" s="678"/>
      <c r="DC36" s="679"/>
      <c r="DD36" s="671">
        <v>913303</v>
      </c>
      <c r="DE36" s="666"/>
      <c r="DF36" s="666"/>
      <c r="DG36" s="666"/>
      <c r="DH36" s="666"/>
      <c r="DI36" s="666"/>
      <c r="DJ36" s="666"/>
      <c r="DK36" s="667"/>
      <c r="DL36" s="671">
        <v>593791</v>
      </c>
      <c r="DM36" s="666"/>
      <c r="DN36" s="666"/>
      <c r="DO36" s="666"/>
      <c r="DP36" s="666"/>
      <c r="DQ36" s="666"/>
      <c r="DR36" s="666"/>
      <c r="DS36" s="666"/>
      <c r="DT36" s="666"/>
      <c r="DU36" s="666"/>
      <c r="DV36" s="667"/>
      <c r="DW36" s="668">
        <v>13.3</v>
      </c>
      <c r="DX36" s="678"/>
      <c r="DY36" s="678"/>
      <c r="DZ36" s="678"/>
      <c r="EA36" s="678"/>
      <c r="EB36" s="678"/>
      <c r="EC36" s="699"/>
    </row>
    <row r="37" spans="2:133" ht="11.25" customHeight="1" x14ac:dyDescent="0.15">
      <c r="B37" s="662" t="s">
        <v>330</v>
      </c>
      <c r="C37" s="663"/>
      <c r="D37" s="663"/>
      <c r="E37" s="663"/>
      <c r="F37" s="663"/>
      <c r="G37" s="663"/>
      <c r="H37" s="663"/>
      <c r="I37" s="663"/>
      <c r="J37" s="663"/>
      <c r="K37" s="663"/>
      <c r="L37" s="663"/>
      <c r="M37" s="663"/>
      <c r="N37" s="663"/>
      <c r="O37" s="663"/>
      <c r="P37" s="663"/>
      <c r="Q37" s="664"/>
      <c r="R37" s="665">
        <v>91360</v>
      </c>
      <c r="S37" s="666"/>
      <c r="T37" s="666"/>
      <c r="U37" s="666"/>
      <c r="V37" s="666"/>
      <c r="W37" s="666"/>
      <c r="X37" s="666"/>
      <c r="Y37" s="667"/>
      <c r="Z37" s="692">
        <v>1.1000000000000001</v>
      </c>
      <c r="AA37" s="692"/>
      <c r="AB37" s="692"/>
      <c r="AC37" s="692"/>
      <c r="AD37" s="693" t="s">
        <v>129</v>
      </c>
      <c r="AE37" s="693"/>
      <c r="AF37" s="693"/>
      <c r="AG37" s="693"/>
      <c r="AH37" s="693"/>
      <c r="AI37" s="693"/>
      <c r="AJ37" s="693"/>
      <c r="AK37" s="693"/>
      <c r="AL37" s="668" t="s">
        <v>129</v>
      </c>
      <c r="AM37" s="669"/>
      <c r="AN37" s="669"/>
      <c r="AO37" s="694"/>
      <c r="AQ37" s="700" t="s">
        <v>331</v>
      </c>
      <c r="AR37" s="701"/>
      <c r="AS37" s="701"/>
      <c r="AT37" s="701"/>
      <c r="AU37" s="701"/>
      <c r="AV37" s="701"/>
      <c r="AW37" s="701"/>
      <c r="AX37" s="701"/>
      <c r="AY37" s="702"/>
      <c r="AZ37" s="665">
        <v>167088</v>
      </c>
      <c r="BA37" s="666"/>
      <c r="BB37" s="666"/>
      <c r="BC37" s="666"/>
      <c r="BD37" s="676"/>
      <c r="BE37" s="676"/>
      <c r="BF37" s="703"/>
      <c r="BG37" s="707" t="s">
        <v>332</v>
      </c>
      <c r="BH37" s="704"/>
      <c r="BI37" s="704"/>
      <c r="BJ37" s="704"/>
      <c r="BK37" s="704"/>
      <c r="BL37" s="704"/>
      <c r="BM37" s="704"/>
      <c r="BN37" s="704"/>
      <c r="BO37" s="704"/>
      <c r="BP37" s="704"/>
      <c r="BQ37" s="704"/>
      <c r="BR37" s="704"/>
      <c r="BS37" s="704"/>
      <c r="BT37" s="704"/>
      <c r="BU37" s="705"/>
      <c r="BV37" s="665">
        <v>23280</v>
      </c>
      <c r="BW37" s="666"/>
      <c r="BX37" s="666"/>
      <c r="BY37" s="666"/>
      <c r="BZ37" s="666"/>
      <c r="CA37" s="666"/>
      <c r="CB37" s="706"/>
      <c r="CD37" s="707" t="s">
        <v>333</v>
      </c>
      <c r="CE37" s="704"/>
      <c r="CF37" s="704"/>
      <c r="CG37" s="704"/>
      <c r="CH37" s="704"/>
      <c r="CI37" s="704"/>
      <c r="CJ37" s="704"/>
      <c r="CK37" s="704"/>
      <c r="CL37" s="704"/>
      <c r="CM37" s="704"/>
      <c r="CN37" s="704"/>
      <c r="CO37" s="704"/>
      <c r="CP37" s="704"/>
      <c r="CQ37" s="705"/>
      <c r="CR37" s="665">
        <v>731641</v>
      </c>
      <c r="CS37" s="676"/>
      <c r="CT37" s="676"/>
      <c r="CU37" s="676"/>
      <c r="CV37" s="676"/>
      <c r="CW37" s="676"/>
      <c r="CX37" s="676"/>
      <c r="CY37" s="677"/>
      <c r="CZ37" s="668">
        <v>9.5</v>
      </c>
      <c r="DA37" s="678"/>
      <c r="DB37" s="678"/>
      <c r="DC37" s="679"/>
      <c r="DD37" s="671">
        <v>220956</v>
      </c>
      <c r="DE37" s="676"/>
      <c r="DF37" s="676"/>
      <c r="DG37" s="676"/>
      <c r="DH37" s="676"/>
      <c r="DI37" s="676"/>
      <c r="DJ37" s="676"/>
      <c r="DK37" s="677"/>
      <c r="DL37" s="671">
        <v>220956</v>
      </c>
      <c r="DM37" s="676"/>
      <c r="DN37" s="676"/>
      <c r="DO37" s="676"/>
      <c r="DP37" s="676"/>
      <c r="DQ37" s="676"/>
      <c r="DR37" s="676"/>
      <c r="DS37" s="676"/>
      <c r="DT37" s="676"/>
      <c r="DU37" s="676"/>
      <c r="DV37" s="677"/>
      <c r="DW37" s="668">
        <v>4.9000000000000004</v>
      </c>
      <c r="DX37" s="678"/>
      <c r="DY37" s="678"/>
      <c r="DZ37" s="678"/>
      <c r="EA37" s="678"/>
      <c r="EB37" s="678"/>
      <c r="EC37" s="699"/>
    </row>
    <row r="38" spans="2:133" ht="11.25" customHeight="1" x14ac:dyDescent="0.15">
      <c r="B38" s="662" t="s">
        <v>334</v>
      </c>
      <c r="C38" s="663"/>
      <c r="D38" s="663"/>
      <c r="E38" s="663"/>
      <c r="F38" s="663"/>
      <c r="G38" s="663"/>
      <c r="H38" s="663"/>
      <c r="I38" s="663"/>
      <c r="J38" s="663"/>
      <c r="K38" s="663"/>
      <c r="L38" s="663"/>
      <c r="M38" s="663"/>
      <c r="N38" s="663"/>
      <c r="O38" s="663"/>
      <c r="P38" s="663"/>
      <c r="Q38" s="664"/>
      <c r="R38" s="665">
        <v>231138</v>
      </c>
      <c r="S38" s="666"/>
      <c r="T38" s="666"/>
      <c r="U38" s="666"/>
      <c r="V38" s="666"/>
      <c r="W38" s="666"/>
      <c r="X38" s="666"/>
      <c r="Y38" s="667"/>
      <c r="Z38" s="692">
        <v>2.9</v>
      </c>
      <c r="AA38" s="692"/>
      <c r="AB38" s="692"/>
      <c r="AC38" s="692"/>
      <c r="AD38" s="693" t="s">
        <v>129</v>
      </c>
      <c r="AE38" s="693"/>
      <c r="AF38" s="693"/>
      <c r="AG38" s="693"/>
      <c r="AH38" s="693"/>
      <c r="AI38" s="693"/>
      <c r="AJ38" s="693"/>
      <c r="AK38" s="693"/>
      <c r="AL38" s="668" t="s">
        <v>129</v>
      </c>
      <c r="AM38" s="669"/>
      <c r="AN38" s="669"/>
      <c r="AO38" s="694"/>
      <c r="AQ38" s="700" t="s">
        <v>335</v>
      </c>
      <c r="AR38" s="701"/>
      <c r="AS38" s="701"/>
      <c r="AT38" s="701"/>
      <c r="AU38" s="701"/>
      <c r="AV38" s="701"/>
      <c r="AW38" s="701"/>
      <c r="AX38" s="701"/>
      <c r="AY38" s="702"/>
      <c r="AZ38" s="665">
        <v>133208</v>
      </c>
      <c r="BA38" s="666"/>
      <c r="BB38" s="666"/>
      <c r="BC38" s="666"/>
      <c r="BD38" s="676"/>
      <c r="BE38" s="676"/>
      <c r="BF38" s="703"/>
      <c r="BG38" s="707" t="s">
        <v>336</v>
      </c>
      <c r="BH38" s="704"/>
      <c r="BI38" s="704"/>
      <c r="BJ38" s="704"/>
      <c r="BK38" s="704"/>
      <c r="BL38" s="704"/>
      <c r="BM38" s="704"/>
      <c r="BN38" s="704"/>
      <c r="BO38" s="704"/>
      <c r="BP38" s="704"/>
      <c r="BQ38" s="704"/>
      <c r="BR38" s="704"/>
      <c r="BS38" s="704"/>
      <c r="BT38" s="704"/>
      <c r="BU38" s="705"/>
      <c r="BV38" s="665">
        <v>1113</v>
      </c>
      <c r="BW38" s="666"/>
      <c r="BX38" s="666"/>
      <c r="BY38" s="666"/>
      <c r="BZ38" s="666"/>
      <c r="CA38" s="666"/>
      <c r="CB38" s="706"/>
      <c r="CD38" s="707" t="s">
        <v>337</v>
      </c>
      <c r="CE38" s="704"/>
      <c r="CF38" s="704"/>
      <c r="CG38" s="704"/>
      <c r="CH38" s="704"/>
      <c r="CI38" s="704"/>
      <c r="CJ38" s="704"/>
      <c r="CK38" s="704"/>
      <c r="CL38" s="704"/>
      <c r="CM38" s="704"/>
      <c r="CN38" s="704"/>
      <c r="CO38" s="704"/>
      <c r="CP38" s="704"/>
      <c r="CQ38" s="705"/>
      <c r="CR38" s="665">
        <v>775114</v>
      </c>
      <c r="CS38" s="666"/>
      <c r="CT38" s="666"/>
      <c r="CU38" s="666"/>
      <c r="CV38" s="666"/>
      <c r="CW38" s="666"/>
      <c r="CX38" s="666"/>
      <c r="CY38" s="667"/>
      <c r="CZ38" s="668">
        <v>10</v>
      </c>
      <c r="DA38" s="678"/>
      <c r="DB38" s="678"/>
      <c r="DC38" s="679"/>
      <c r="DD38" s="671">
        <v>717952</v>
      </c>
      <c r="DE38" s="666"/>
      <c r="DF38" s="666"/>
      <c r="DG38" s="666"/>
      <c r="DH38" s="666"/>
      <c r="DI38" s="666"/>
      <c r="DJ38" s="666"/>
      <c r="DK38" s="667"/>
      <c r="DL38" s="671">
        <v>655916</v>
      </c>
      <c r="DM38" s="666"/>
      <c r="DN38" s="666"/>
      <c r="DO38" s="666"/>
      <c r="DP38" s="666"/>
      <c r="DQ38" s="666"/>
      <c r="DR38" s="666"/>
      <c r="DS38" s="666"/>
      <c r="DT38" s="666"/>
      <c r="DU38" s="666"/>
      <c r="DV38" s="667"/>
      <c r="DW38" s="668">
        <v>14.7</v>
      </c>
      <c r="DX38" s="678"/>
      <c r="DY38" s="678"/>
      <c r="DZ38" s="678"/>
      <c r="EA38" s="678"/>
      <c r="EB38" s="678"/>
      <c r="EC38" s="699"/>
    </row>
    <row r="39" spans="2:133" ht="11.25" customHeight="1" x14ac:dyDescent="0.15">
      <c r="B39" s="662" t="s">
        <v>338</v>
      </c>
      <c r="C39" s="663"/>
      <c r="D39" s="663"/>
      <c r="E39" s="663"/>
      <c r="F39" s="663"/>
      <c r="G39" s="663"/>
      <c r="H39" s="663"/>
      <c r="I39" s="663"/>
      <c r="J39" s="663"/>
      <c r="K39" s="663"/>
      <c r="L39" s="663"/>
      <c r="M39" s="663"/>
      <c r="N39" s="663"/>
      <c r="O39" s="663"/>
      <c r="P39" s="663"/>
      <c r="Q39" s="664"/>
      <c r="R39" s="665">
        <v>116885</v>
      </c>
      <c r="S39" s="666"/>
      <c r="T39" s="666"/>
      <c r="U39" s="666"/>
      <c r="V39" s="666"/>
      <c r="W39" s="666"/>
      <c r="X39" s="666"/>
      <c r="Y39" s="667"/>
      <c r="Z39" s="692">
        <v>1.5</v>
      </c>
      <c r="AA39" s="692"/>
      <c r="AB39" s="692"/>
      <c r="AC39" s="692"/>
      <c r="AD39" s="693">
        <v>557</v>
      </c>
      <c r="AE39" s="693"/>
      <c r="AF39" s="693"/>
      <c r="AG39" s="693"/>
      <c r="AH39" s="693"/>
      <c r="AI39" s="693"/>
      <c r="AJ39" s="693"/>
      <c r="AK39" s="693"/>
      <c r="AL39" s="668">
        <v>0</v>
      </c>
      <c r="AM39" s="669"/>
      <c r="AN39" s="669"/>
      <c r="AO39" s="694"/>
      <c r="AQ39" s="700" t="s">
        <v>339</v>
      </c>
      <c r="AR39" s="701"/>
      <c r="AS39" s="701"/>
      <c r="AT39" s="701"/>
      <c r="AU39" s="701"/>
      <c r="AV39" s="701"/>
      <c r="AW39" s="701"/>
      <c r="AX39" s="701"/>
      <c r="AY39" s="702"/>
      <c r="AZ39" s="665">
        <v>32736</v>
      </c>
      <c r="BA39" s="666"/>
      <c r="BB39" s="666"/>
      <c r="BC39" s="666"/>
      <c r="BD39" s="676"/>
      <c r="BE39" s="676"/>
      <c r="BF39" s="703"/>
      <c r="BG39" s="707" t="s">
        <v>340</v>
      </c>
      <c r="BH39" s="704"/>
      <c r="BI39" s="704"/>
      <c r="BJ39" s="704"/>
      <c r="BK39" s="704"/>
      <c r="BL39" s="704"/>
      <c r="BM39" s="704"/>
      <c r="BN39" s="704"/>
      <c r="BO39" s="704"/>
      <c r="BP39" s="704"/>
      <c r="BQ39" s="704"/>
      <c r="BR39" s="704"/>
      <c r="BS39" s="704"/>
      <c r="BT39" s="704"/>
      <c r="BU39" s="705"/>
      <c r="BV39" s="665">
        <v>1571</v>
      </c>
      <c r="BW39" s="666"/>
      <c r="BX39" s="666"/>
      <c r="BY39" s="666"/>
      <c r="BZ39" s="666"/>
      <c r="CA39" s="666"/>
      <c r="CB39" s="706"/>
      <c r="CD39" s="707" t="s">
        <v>341</v>
      </c>
      <c r="CE39" s="704"/>
      <c r="CF39" s="704"/>
      <c r="CG39" s="704"/>
      <c r="CH39" s="704"/>
      <c r="CI39" s="704"/>
      <c r="CJ39" s="704"/>
      <c r="CK39" s="704"/>
      <c r="CL39" s="704"/>
      <c r="CM39" s="704"/>
      <c r="CN39" s="704"/>
      <c r="CO39" s="704"/>
      <c r="CP39" s="704"/>
      <c r="CQ39" s="705"/>
      <c r="CR39" s="665">
        <v>452531</v>
      </c>
      <c r="CS39" s="676"/>
      <c r="CT39" s="676"/>
      <c r="CU39" s="676"/>
      <c r="CV39" s="676"/>
      <c r="CW39" s="676"/>
      <c r="CX39" s="676"/>
      <c r="CY39" s="677"/>
      <c r="CZ39" s="668">
        <v>5.8</v>
      </c>
      <c r="DA39" s="678"/>
      <c r="DB39" s="678"/>
      <c r="DC39" s="679"/>
      <c r="DD39" s="671">
        <v>361494</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699"/>
    </row>
    <row r="40" spans="2:133" ht="11.25" customHeight="1" x14ac:dyDescent="0.15">
      <c r="B40" s="662" t="s">
        <v>342</v>
      </c>
      <c r="C40" s="663"/>
      <c r="D40" s="663"/>
      <c r="E40" s="663"/>
      <c r="F40" s="663"/>
      <c r="G40" s="663"/>
      <c r="H40" s="663"/>
      <c r="I40" s="663"/>
      <c r="J40" s="663"/>
      <c r="K40" s="663"/>
      <c r="L40" s="663"/>
      <c r="M40" s="663"/>
      <c r="N40" s="663"/>
      <c r="O40" s="663"/>
      <c r="P40" s="663"/>
      <c r="Q40" s="664"/>
      <c r="R40" s="665">
        <v>1251244</v>
      </c>
      <c r="S40" s="666"/>
      <c r="T40" s="666"/>
      <c r="U40" s="666"/>
      <c r="V40" s="666"/>
      <c r="W40" s="666"/>
      <c r="X40" s="666"/>
      <c r="Y40" s="667"/>
      <c r="Z40" s="692">
        <v>15.6</v>
      </c>
      <c r="AA40" s="692"/>
      <c r="AB40" s="692"/>
      <c r="AC40" s="692"/>
      <c r="AD40" s="693" t="s">
        <v>129</v>
      </c>
      <c r="AE40" s="693"/>
      <c r="AF40" s="693"/>
      <c r="AG40" s="693"/>
      <c r="AH40" s="693"/>
      <c r="AI40" s="693"/>
      <c r="AJ40" s="693"/>
      <c r="AK40" s="693"/>
      <c r="AL40" s="668" t="s">
        <v>129</v>
      </c>
      <c r="AM40" s="669"/>
      <c r="AN40" s="669"/>
      <c r="AO40" s="694"/>
      <c r="AQ40" s="700" t="s">
        <v>343</v>
      </c>
      <c r="AR40" s="701"/>
      <c r="AS40" s="701"/>
      <c r="AT40" s="701"/>
      <c r="AU40" s="701"/>
      <c r="AV40" s="701"/>
      <c r="AW40" s="701"/>
      <c r="AX40" s="701"/>
      <c r="AY40" s="702"/>
      <c r="AZ40" s="665" t="s">
        <v>129</v>
      </c>
      <c r="BA40" s="666"/>
      <c r="BB40" s="666"/>
      <c r="BC40" s="666"/>
      <c r="BD40" s="676"/>
      <c r="BE40" s="676"/>
      <c r="BF40" s="703"/>
      <c r="BG40" s="708" t="s">
        <v>344</v>
      </c>
      <c r="BH40" s="709"/>
      <c r="BI40" s="709"/>
      <c r="BJ40" s="709"/>
      <c r="BK40" s="709"/>
      <c r="BL40" s="363"/>
      <c r="BM40" s="704" t="s">
        <v>345</v>
      </c>
      <c r="BN40" s="704"/>
      <c r="BO40" s="704"/>
      <c r="BP40" s="704"/>
      <c r="BQ40" s="704"/>
      <c r="BR40" s="704"/>
      <c r="BS40" s="704"/>
      <c r="BT40" s="704"/>
      <c r="BU40" s="705"/>
      <c r="BV40" s="665">
        <v>95</v>
      </c>
      <c r="BW40" s="666"/>
      <c r="BX40" s="666"/>
      <c r="BY40" s="666"/>
      <c r="BZ40" s="666"/>
      <c r="CA40" s="666"/>
      <c r="CB40" s="706"/>
      <c r="CD40" s="707" t="s">
        <v>346</v>
      </c>
      <c r="CE40" s="704"/>
      <c r="CF40" s="704"/>
      <c r="CG40" s="704"/>
      <c r="CH40" s="704"/>
      <c r="CI40" s="704"/>
      <c r="CJ40" s="704"/>
      <c r="CK40" s="704"/>
      <c r="CL40" s="704"/>
      <c r="CM40" s="704"/>
      <c r="CN40" s="704"/>
      <c r="CO40" s="704"/>
      <c r="CP40" s="704"/>
      <c r="CQ40" s="705"/>
      <c r="CR40" s="665">
        <v>35260</v>
      </c>
      <c r="CS40" s="666"/>
      <c r="CT40" s="666"/>
      <c r="CU40" s="666"/>
      <c r="CV40" s="666"/>
      <c r="CW40" s="666"/>
      <c r="CX40" s="666"/>
      <c r="CY40" s="667"/>
      <c r="CZ40" s="668">
        <v>0.5</v>
      </c>
      <c r="DA40" s="678"/>
      <c r="DB40" s="678"/>
      <c r="DC40" s="679"/>
      <c r="DD40" s="671">
        <v>720</v>
      </c>
      <c r="DE40" s="666"/>
      <c r="DF40" s="666"/>
      <c r="DG40" s="666"/>
      <c r="DH40" s="666"/>
      <c r="DI40" s="666"/>
      <c r="DJ40" s="666"/>
      <c r="DK40" s="667"/>
      <c r="DL40" s="671" t="s">
        <v>129</v>
      </c>
      <c r="DM40" s="666"/>
      <c r="DN40" s="666"/>
      <c r="DO40" s="666"/>
      <c r="DP40" s="666"/>
      <c r="DQ40" s="666"/>
      <c r="DR40" s="666"/>
      <c r="DS40" s="666"/>
      <c r="DT40" s="666"/>
      <c r="DU40" s="666"/>
      <c r="DV40" s="667"/>
      <c r="DW40" s="668" t="s">
        <v>129</v>
      </c>
      <c r="DX40" s="678"/>
      <c r="DY40" s="678"/>
      <c r="DZ40" s="678"/>
      <c r="EA40" s="678"/>
      <c r="EB40" s="678"/>
      <c r="EC40" s="699"/>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0" t="s">
        <v>348</v>
      </c>
      <c r="AR41" s="701"/>
      <c r="AS41" s="701"/>
      <c r="AT41" s="701"/>
      <c r="AU41" s="701"/>
      <c r="AV41" s="701"/>
      <c r="AW41" s="701"/>
      <c r="AX41" s="701"/>
      <c r="AY41" s="702"/>
      <c r="AZ41" s="665">
        <v>77818</v>
      </c>
      <c r="BA41" s="666"/>
      <c r="BB41" s="666"/>
      <c r="BC41" s="666"/>
      <c r="BD41" s="676"/>
      <c r="BE41" s="676"/>
      <c r="BF41" s="703"/>
      <c r="BG41" s="708"/>
      <c r="BH41" s="709"/>
      <c r="BI41" s="709"/>
      <c r="BJ41" s="709"/>
      <c r="BK41" s="709"/>
      <c r="BL41" s="363"/>
      <c r="BM41" s="704" t="s">
        <v>349</v>
      </c>
      <c r="BN41" s="704"/>
      <c r="BO41" s="704"/>
      <c r="BP41" s="704"/>
      <c r="BQ41" s="704"/>
      <c r="BR41" s="704"/>
      <c r="BS41" s="704"/>
      <c r="BT41" s="704"/>
      <c r="BU41" s="705"/>
      <c r="BV41" s="665" t="s">
        <v>129</v>
      </c>
      <c r="BW41" s="666"/>
      <c r="BX41" s="666"/>
      <c r="BY41" s="666"/>
      <c r="BZ41" s="666"/>
      <c r="CA41" s="666"/>
      <c r="CB41" s="706"/>
      <c r="CD41" s="707" t="s">
        <v>350</v>
      </c>
      <c r="CE41" s="704"/>
      <c r="CF41" s="704"/>
      <c r="CG41" s="704"/>
      <c r="CH41" s="704"/>
      <c r="CI41" s="704"/>
      <c r="CJ41" s="704"/>
      <c r="CK41" s="704"/>
      <c r="CL41" s="704"/>
      <c r="CM41" s="704"/>
      <c r="CN41" s="704"/>
      <c r="CO41" s="704"/>
      <c r="CP41" s="704"/>
      <c r="CQ41" s="705"/>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12" t="s">
        <v>352</v>
      </c>
      <c r="AR42" s="713"/>
      <c r="AS42" s="713"/>
      <c r="AT42" s="713"/>
      <c r="AU42" s="713"/>
      <c r="AV42" s="713"/>
      <c r="AW42" s="713"/>
      <c r="AX42" s="713"/>
      <c r="AY42" s="714"/>
      <c r="AZ42" s="645">
        <v>497472</v>
      </c>
      <c r="BA42" s="680"/>
      <c r="BB42" s="680"/>
      <c r="BC42" s="680"/>
      <c r="BD42" s="646"/>
      <c r="BE42" s="646"/>
      <c r="BF42" s="695"/>
      <c r="BG42" s="710"/>
      <c r="BH42" s="711"/>
      <c r="BI42" s="711"/>
      <c r="BJ42" s="711"/>
      <c r="BK42" s="711"/>
      <c r="BL42" s="364"/>
      <c r="BM42" s="696" t="s">
        <v>353</v>
      </c>
      <c r="BN42" s="696"/>
      <c r="BO42" s="696"/>
      <c r="BP42" s="696"/>
      <c r="BQ42" s="696"/>
      <c r="BR42" s="696"/>
      <c r="BS42" s="696"/>
      <c r="BT42" s="696"/>
      <c r="BU42" s="697"/>
      <c r="BV42" s="645">
        <v>505</v>
      </c>
      <c r="BW42" s="680"/>
      <c r="BX42" s="680"/>
      <c r="BY42" s="680"/>
      <c r="BZ42" s="680"/>
      <c r="CA42" s="680"/>
      <c r="CB42" s="698"/>
      <c r="CD42" s="662" t="s">
        <v>354</v>
      </c>
      <c r="CE42" s="663"/>
      <c r="CF42" s="663"/>
      <c r="CG42" s="663"/>
      <c r="CH42" s="663"/>
      <c r="CI42" s="663"/>
      <c r="CJ42" s="663"/>
      <c r="CK42" s="663"/>
      <c r="CL42" s="663"/>
      <c r="CM42" s="663"/>
      <c r="CN42" s="663"/>
      <c r="CO42" s="663"/>
      <c r="CP42" s="663"/>
      <c r="CQ42" s="664"/>
      <c r="CR42" s="665">
        <v>1053055</v>
      </c>
      <c r="CS42" s="676"/>
      <c r="CT42" s="676"/>
      <c r="CU42" s="676"/>
      <c r="CV42" s="676"/>
      <c r="CW42" s="676"/>
      <c r="CX42" s="676"/>
      <c r="CY42" s="677"/>
      <c r="CZ42" s="668">
        <v>13.6</v>
      </c>
      <c r="DA42" s="678"/>
      <c r="DB42" s="678"/>
      <c r="DC42" s="679"/>
      <c r="DD42" s="671">
        <v>366664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355</v>
      </c>
      <c r="C43" s="663"/>
      <c r="D43" s="663"/>
      <c r="E43" s="663"/>
      <c r="F43" s="663"/>
      <c r="G43" s="663"/>
      <c r="H43" s="663"/>
      <c r="I43" s="663"/>
      <c r="J43" s="663"/>
      <c r="K43" s="663"/>
      <c r="L43" s="663"/>
      <c r="M43" s="663"/>
      <c r="N43" s="663"/>
      <c r="O43" s="663"/>
      <c r="P43" s="663"/>
      <c r="Q43" s="664"/>
      <c r="R43" s="665">
        <v>195044</v>
      </c>
      <c r="S43" s="666"/>
      <c r="T43" s="666"/>
      <c r="U43" s="666"/>
      <c r="V43" s="666"/>
      <c r="W43" s="666"/>
      <c r="X43" s="666"/>
      <c r="Y43" s="667"/>
      <c r="Z43" s="692">
        <v>2.4</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11044</v>
      </c>
      <c r="CS43" s="676"/>
      <c r="CT43" s="676"/>
      <c r="CU43" s="676"/>
      <c r="CV43" s="676"/>
      <c r="CW43" s="676"/>
      <c r="CX43" s="676"/>
      <c r="CY43" s="677"/>
      <c r="CZ43" s="668">
        <v>0.1</v>
      </c>
      <c r="DA43" s="678"/>
      <c r="DB43" s="678"/>
      <c r="DC43" s="679"/>
      <c r="DD43" s="671">
        <v>11044</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357</v>
      </c>
      <c r="C44" s="643"/>
      <c r="D44" s="643"/>
      <c r="E44" s="643"/>
      <c r="F44" s="643"/>
      <c r="G44" s="643"/>
      <c r="H44" s="643"/>
      <c r="I44" s="643"/>
      <c r="J44" s="643"/>
      <c r="K44" s="643"/>
      <c r="L44" s="643"/>
      <c r="M44" s="643"/>
      <c r="N44" s="643"/>
      <c r="O44" s="643"/>
      <c r="P44" s="643"/>
      <c r="Q44" s="644"/>
      <c r="R44" s="645">
        <v>8035738</v>
      </c>
      <c r="S44" s="680"/>
      <c r="T44" s="680"/>
      <c r="U44" s="680"/>
      <c r="V44" s="680"/>
      <c r="W44" s="680"/>
      <c r="X44" s="680"/>
      <c r="Y44" s="681"/>
      <c r="Z44" s="682">
        <v>100</v>
      </c>
      <c r="AA44" s="682"/>
      <c r="AB44" s="682"/>
      <c r="AC44" s="682"/>
      <c r="AD44" s="683">
        <v>4272731</v>
      </c>
      <c r="AE44" s="683"/>
      <c r="AF44" s="683"/>
      <c r="AG44" s="683"/>
      <c r="AH44" s="683"/>
      <c r="AI44" s="683"/>
      <c r="AJ44" s="683"/>
      <c r="AK44" s="683"/>
      <c r="AL44" s="648">
        <v>100</v>
      </c>
      <c r="AM44" s="684"/>
      <c r="AN44" s="684"/>
      <c r="AO44" s="685"/>
      <c r="CD44" s="686" t="s">
        <v>304</v>
      </c>
      <c r="CE44" s="687"/>
      <c r="CF44" s="662" t="s">
        <v>358</v>
      </c>
      <c r="CG44" s="663"/>
      <c r="CH44" s="663"/>
      <c r="CI44" s="663"/>
      <c r="CJ44" s="663"/>
      <c r="CK44" s="663"/>
      <c r="CL44" s="663"/>
      <c r="CM44" s="663"/>
      <c r="CN44" s="663"/>
      <c r="CO44" s="663"/>
      <c r="CP44" s="663"/>
      <c r="CQ44" s="664"/>
      <c r="CR44" s="665">
        <v>1041423</v>
      </c>
      <c r="CS44" s="666"/>
      <c r="CT44" s="666"/>
      <c r="CU44" s="666"/>
      <c r="CV44" s="666"/>
      <c r="CW44" s="666"/>
      <c r="CX44" s="666"/>
      <c r="CY44" s="667"/>
      <c r="CZ44" s="668">
        <v>13.5</v>
      </c>
      <c r="DA44" s="669"/>
      <c r="DB44" s="669"/>
      <c r="DC44" s="670"/>
      <c r="DD44" s="671">
        <v>365315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359</v>
      </c>
      <c r="CG45" s="663"/>
      <c r="CH45" s="663"/>
      <c r="CI45" s="663"/>
      <c r="CJ45" s="663"/>
      <c r="CK45" s="663"/>
      <c r="CL45" s="663"/>
      <c r="CM45" s="663"/>
      <c r="CN45" s="663"/>
      <c r="CO45" s="663"/>
      <c r="CP45" s="663"/>
      <c r="CQ45" s="664"/>
      <c r="CR45" s="665">
        <v>212343</v>
      </c>
      <c r="CS45" s="676"/>
      <c r="CT45" s="676"/>
      <c r="CU45" s="676"/>
      <c r="CV45" s="676"/>
      <c r="CW45" s="676"/>
      <c r="CX45" s="676"/>
      <c r="CY45" s="677"/>
      <c r="CZ45" s="668">
        <v>2.7</v>
      </c>
      <c r="DA45" s="678"/>
      <c r="DB45" s="678"/>
      <c r="DC45" s="679"/>
      <c r="DD45" s="671">
        <v>52310</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361</v>
      </c>
      <c r="CG46" s="663"/>
      <c r="CH46" s="663"/>
      <c r="CI46" s="663"/>
      <c r="CJ46" s="663"/>
      <c r="CK46" s="663"/>
      <c r="CL46" s="663"/>
      <c r="CM46" s="663"/>
      <c r="CN46" s="663"/>
      <c r="CO46" s="663"/>
      <c r="CP46" s="663"/>
      <c r="CQ46" s="664"/>
      <c r="CR46" s="665">
        <v>781017</v>
      </c>
      <c r="CS46" s="666"/>
      <c r="CT46" s="666"/>
      <c r="CU46" s="666"/>
      <c r="CV46" s="666"/>
      <c r="CW46" s="666"/>
      <c r="CX46" s="666"/>
      <c r="CY46" s="667"/>
      <c r="CZ46" s="668">
        <v>10.1</v>
      </c>
      <c r="DA46" s="669"/>
      <c r="DB46" s="669"/>
      <c r="DC46" s="670"/>
      <c r="DD46" s="671">
        <v>292707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363</v>
      </c>
      <c r="CG47" s="663"/>
      <c r="CH47" s="663"/>
      <c r="CI47" s="663"/>
      <c r="CJ47" s="663"/>
      <c r="CK47" s="663"/>
      <c r="CL47" s="663"/>
      <c r="CM47" s="663"/>
      <c r="CN47" s="663"/>
      <c r="CO47" s="663"/>
      <c r="CP47" s="663"/>
      <c r="CQ47" s="664"/>
      <c r="CR47" s="665">
        <v>11632</v>
      </c>
      <c r="CS47" s="676"/>
      <c r="CT47" s="676"/>
      <c r="CU47" s="676"/>
      <c r="CV47" s="676"/>
      <c r="CW47" s="676"/>
      <c r="CX47" s="676"/>
      <c r="CY47" s="677"/>
      <c r="CZ47" s="668">
        <v>0.2</v>
      </c>
      <c r="DA47" s="678"/>
      <c r="DB47" s="678"/>
      <c r="DC47" s="679"/>
      <c r="DD47" s="671">
        <v>1349</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365</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366</v>
      </c>
      <c r="CE49" s="643"/>
      <c r="CF49" s="643"/>
      <c r="CG49" s="643"/>
      <c r="CH49" s="643"/>
      <c r="CI49" s="643"/>
      <c r="CJ49" s="643"/>
      <c r="CK49" s="643"/>
      <c r="CL49" s="643"/>
      <c r="CM49" s="643"/>
      <c r="CN49" s="643"/>
      <c r="CO49" s="643"/>
      <c r="CP49" s="643"/>
      <c r="CQ49" s="644"/>
      <c r="CR49" s="645">
        <v>7737148</v>
      </c>
      <c r="CS49" s="646"/>
      <c r="CT49" s="646"/>
      <c r="CU49" s="646"/>
      <c r="CV49" s="646"/>
      <c r="CW49" s="646"/>
      <c r="CX49" s="646"/>
      <c r="CY49" s="647"/>
      <c r="CZ49" s="648">
        <v>100</v>
      </c>
      <c r="DA49" s="649"/>
      <c r="DB49" s="649"/>
      <c r="DC49" s="650"/>
      <c r="DD49" s="651">
        <v>5190443</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389</v>
      </c>
      <c r="C7" s="815"/>
      <c r="D7" s="815"/>
      <c r="E7" s="815"/>
      <c r="F7" s="815"/>
      <c r="G7" s="815"/>
      <c r="H7" s="815"/>
      <c r="I7" s="815"/>
      <c r="J7" s="815"/>
      <c r="K7" s="815"/>
      <c r="L7" s="815"/>
      <c r="M7" s="815"/>
      <c r="N7" s="815"/>
      <c r="O7" s="815"/>
      <c r="P7" s="816"/>
      <c r="Q7" s="817">
        <v>8057</v>
      </c>
      <c r="R7" s="818"/>
      <c r="S7" s="818"/>
      <c r="T7" s="818"/>
      <c r="U7" s="818"/>
      <c r="V7" s="818">
        <v>7758</v>
      </c>
      <c r="W7" s="818"/>
      <c r="X7" s="818"/>
      <c r="Y7" s="818"/>
      <c r="Z7" s="818"/>
      <c r="AA7" s="818">
        <v>298</v>
      </c>
      <c r="AB7" s="818"/>
      <c r="AC7" s="818"/>
      <c r="AD7" s="818"/>
      <c r="AE7" s="819"/>
      <c r="AF7" s="820">
        <v>220</v>
      </c>
      <c r="AG7" s="821"/>
      <c r="AH7" s="821"/>
      <c r="AI7" s="821"/>
      <c r="AJ7" s="822"/>
      <c r="AK7" s="823">
        <v>49</v>
      </c>
      <c r="AL7" s="824"/>
      <c r="AM7" s="824"/>
      <c r="AN7" s="824"/>
      <c r="AO7" s="824"/>
      <c r="AP7" s="824">
        <v>10417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592</v>
      </c>
      <c r="BT7" s="812"/>
      <c r="BU7" s="812"/>
      <c r="BV7" s="812"/>
      <c r="BW7" s="812"/>
      <c r="BX7" s="812"/>
      <c r="BY7" s="812"/>
      <c r="BZ7" s="812"/>
      <c r="CA7" s="812"/>
      <c r="CB7" s="812"/>
      <c r="CC7" s="812"/>
      <c r="CD7" s="812"/>
      <c r="CE7" s="812"/>
      <c r="CF7" s="812"/>
      <c r="CG7" s="827"/>
      <c r="CH7" s="808">
        <v>-95</v>
      </c>
      <c r="CI7" s="809"/>
      <c r="CJ7" s="809"/>
      <c r="CK7" s="809"/>
      <c r="CL7" s="810"/>
      <c r="CM7" s="808">
        <v>-14</v>
      </c>
      <c r="CN7" s="809"/>
      <c r="CO7" s="809"/>
      <c r="CP7" s="809"/>
      <c r="CQ7" s="810"/>
      <c r="CR7" s="808">
        <v>1</v>
      </c>
      <c r="CS7" s="809"/>
      <c r="CT7" s="809"/>
      <c r="CU7" s="809"/>
      <c r="CV7" s="810"/>
      <c r="CW7" s="808">
        <v>21</v>
      </c>
      <c r="CX7" s="809"/>
      <c r="CY7" s="809"/>
      <c r="CZ7" s="809"/>
      <c r="DA7" s="810"/>
      <c r="DB7" s="808">
        <v>29</v>
      </c>
      <c r="DC7" s="809"/>
      <c r="DD7" s="809"/>
      <c r="DE7" s="809"/>
      <c r="DF7" s="810"/>
      <c r="DG7" s="808" t="s">
        <v>587</v>
      </c>
      <c r="DH7" s="809"/>
      <c r="DI7" s="809"/>
      <c r="DJ7" s="809"/>
      <c r="DK7" s="810"/>
      <c r="DL7" s="808" t="s">
        <v>587</v>
      </c>
      <c r="DM7" s="809"/>
      <c r="DN7" s="809"/>
      <c r="DO7" s="809"/>
      <c r="DP7" s="810"/>
      <c r="DQ7" s="808" t="s">
        <v>587</v>
      </c>
      <c r="DR7" s="809"/>
      <c r="DS7" s="809"/>
      <c r="DT7" s="809"/>
      <c r="DU7" s="810"/>
      <c r="DV7" s="811"/>
      <c r="DW7" s="812"/>
      <c r="DX7" s="812"/>
      <c r="DY7" s="812"/>
      <c r="DZ7" s="813"/>
      <c r="EA7" s="230"/>
    </row>
    <row r="8" spans="1:131" s="231" customFormat="1" ht="26.25" customHeight="1" x14ac:dyDescent="0.15">
      <c r="A8" s="234">
        <v>2</v>
      </c>
      <c r="B8" s="845" t="s">
        <v>390</v>
      </c>
      <c r="C8" s="846"/>
      <c r="D8" s="846"/>
      <c r="E8" s="846"/>
      <c r="F8" s="846"/>
      <c r="G8" s="846"/>
      <c r="H8" s="846"/>
      <c r="I8" s="846"/>
      <c r="J8" s="846"/>
      <c r="K8" s="846"/>
      <c r="L8" s="846"/>
      <c r="M8" s="846"/>
      <c r="N8" s="846"/>
      <c r="O8" s="846"/>
      <c r="P8" s="847"/>
      <c r="Q8" s="848">
        <v>21</v>
      </c>
      <c r="R8" s="849"/>
      <c r="S8" s="849"/>
      <c r="T8" s="849"/>
      <c r="U8" s="849"/>
      <c r="V8" s="849">
        <v>21</v>
      </c>
      <c r="W8" s="849"/>
      <c r="X8" s="849"/>
      <c r="Y8" s="849"/>
      <c r="Z8" s="849"/>
      <c r="AA8" s="849">
        <v>0</v>
      </c>
      <c r="AB8" s="849"/>
      <c r="AC8" s="849"/>
      <c r="AD8" s="849"/>
      <c r="AE8" s="850"/>
      <c r="AF8" s="851">
        <v>0</v>
      </c>
      <c r="AG8" s="852"/>
      <c r="AH8" s="852"/>
      <c r="AI8" s="852"/>
      <c r="AJ8" s="853"/>
      <c r="AK8" s="834" t="s">
        <v>587</v>
      </c>
      <c r="AL8" s="835"/>
      <c r="AM8" s="835"/>
      <c r="AN8" s="835"/>
      <c r="AO8" s="835"/>
      <c r="AP8" s="835" t="s">
        <v>587</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6</v>
      </c>
      <c r="R9" s="849"/>
      <c r="S9" s="849"/>
      <c r="T9" s="849"/>
      <c r="U9" s="849"/>
      <c r="V9" s="849">
        <v>6</v>
      </c>
      <c r="W9" s="849"/>
      <c r="X9" s="849"/>
      <c r="Y9" s="849"/>
      <c r="Z9" s="849"/>
      <c r="AA9" s="849">
        <v>0</v>
      </c>
      <c r="AB9" s="849"/>
      <c r="AC9" s="849"/>
      <c r="AD9" s="849"/>
      <c r="AE9" s="850"/>
      <c r="AF9" s="851">
        <v>0</v>
      </c>
      <c r="AG9" s="852"/>
      <c r="AH9" s="852"/>
      <c r="AI9" s="852"/>
      <c r="AJ9" s="853"/>
      <c r="AK9" s="834" t="s">
        <v>587</v>
      </c>
      <c r="AL9" s="835"/>
      <c r="AM9" s="835"/>
      <c r="AN9" s="835"/>
      <c r="AO9" s="835"/>
      <c r="AP9" s="835" t="s">
        <v>587</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t="s">
        <v>392</v>
      </c>
      <c r="C10" s="846"/>
      <c r="D10" s="846"/>
      <c r="E10" s="846"/>
      <c r="F10" s="846"/>
      <c r="G10" s="846"/>
      <c r="H10" s="846"/>
      <c r="I10" s="846"/>
      <c r="J10" s="846"/>
      <c r="K10" s="846"/>
      <c r="L10" s="846"/>
      <c r="M10" s="846"/>
      <c r="N10" s="846"/>
      <c r="O10" s="846"/>
      <c r="P10" s="847"/>
      <c r="Q10" s="848">
        <v>6</v>
      </c>
      <c r="R10" s="849"/>
      <c r="S10" s="849"/>
      <c r="T10" s="849"/>
      <c r="U10" s="849"/>
      <c r="V10" s="849">
        <v>6</v>
      </c>
      <c r="W10" s="849"/>
      <c r="X10" s="849"/>
      <c r="Y10" s="849"/>
      <c r="Z10" s="849"/>
      <c r="AA10" s="849">
        <v>0</v>
      </c>
      <c r="AB10" s="849"/>
      <c r="AC10" s="849"/>
      <c r="AD10" s="849"/>
      <c r="AE10" s="850"/>
      <c r="AF10" s="851">
        <v>0</v>
      </c>
      <c r="AG10" s="852"/>
      <c r="AH10" s="852"/>
      <c r="AI10" s="852"/>
      <c r="AJ10" s="853"/>
      <c r="AK10" s="834" t="s">
        <v>587</v>
      </c>
      <c r="AL10" s="835"/>
      <c r="AM10" s="835"/>
      <c r="AN10" s="835"/>
      <c r="AO10" s="835"/>
      <c r="AP10" s="835" t="s">
        <v>587</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394</v>
      </c>
      <c r="B23" s="854" t="s">
        <v>395</v>
      </c>
      <c r="C23" s="855"/>
      <c r="D23" s="855"/>
      <c r="E23" s="855"/>
      <c r="F23" s="855"/>
      <c r="G23" s="855"/>
      <c r="H23" s="855"/>
      <c r="I23" s="855"/>
      <c r="J23" s="855"/>
      <c r="K23" s="855"/>
      <c r="L23" s="855"/>
      <c r="M23" s="855"/>
      <c r="N23" s="855"/>
      <c r="O23" s="855"/>
      <c r="P23" s="856"/>
      <c r="Q23" s="857">
        <v>8036</v>
      </c>
      <c r="R23" s="858"/>
      <c r="S23" s="858"/>
      <c r="T23" s="858"/>
      <c r="U23" s="858"/>
      <c r="V23" s="858">
        <v>7737</v>
      </c>
      <c r="W23" s="858"/>
      <c r="X23" s="858"/>
      <c r="Y23" s="858"/>
      <c r="Z23" s="858"/>
      <c r="AA23" s="858">
        <v>299</v>
      </c>
      <c r="AB23" s="858"/>
      <c r="AC23" s="858"/>
      <c r="AD23" s="858"/>
      <c r="AE23" s="859"/>
      <c r="AF23" s="860">
        <v>220</v>
      </c>
      <c r="AG23" s="858"/>
      <c r="AH23" s="858"/>
      <c r="AI23" s="858"/>
      <c r="AJ23" s="861"/>
      <c r="AK23" s="862"/>
      <c r="AL23" s="863"/>
      <c r="AM23" s="863"/>
      <c r="AN23" s="863"/>
      <c r="AO23" s="863"/>
      <c r="AP23" s="858">
        <v>10417</v>
      </c>
      <c r="AQ23" s="858"/>
      <c r="AR23" s="858"/>
      <c r="AS23" s="858"/>
      <c r="AT23" s="858"/>
      <c r="AU23" s="874"/>
      <c r="AV23" s="874"/>
      <c r="AW23" s="874"/>
      <c r="AX23" s="874"/>
      <c r="AY23" s="875"/>
      <c r="AZ23" s="876" t="s">
        <v>175</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372</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406</v>
      </c>
      <c r="C28" s="815"/>
      <c r="D28" s="815"/>
      <c r="E28" s="815"/>
      <c r="F28" s="815"/>
      <c r="G28" s="815"/>
      <c r="H28" s="815"/>
      <c r="I28" s="815"/>
      <c r="J28" s="815"/>
      <c r="K28" s="815"/>
      <c r="L28" s="815"/>
      <c r="M28" s="815"/>
      <c r="N28" s="815"/>
      <c r="O28" s="815"/>
      <c r="P28" s="816"/>
      <c r="Q28" s="887">
        <v>1085</v>
      </c>
      <c r="R28" s="888"/>
      <c r="S28" s="888"/>
      <c r="T28" s="888"/>
      <c r="U28" s="888"/>
      <c r="V28" s="888">
        <v>1048</v>
      </c>
      <c r="W28" s="888"/>
      <c r="X28" s="888"/>
      <c r="Y28" s="888"/>
      <c r="Z28" s="888"/>
      <c r="AA28" s="888">
        <v>37</v>
      </c>
      <c r="AB28" s="888"/>
      <c r="AC28" s="888"/>
      <c r="AD28" s="888"/>
      <c r="AE28" s="889"/>
      <c r="AF28" s="890">
        <v>37</v>
      </c>
      <c r="AG28" s="888"/>
      <c r="AH28" s="888"/>
      <c r="AI28" s="888"/>
      <c r="AJ28" s="891"/>
      <c r="AK28" s="892">
        <v>79</v>
      </c>
      <c r="AL28" s="893"/>
      <c r="AM28" s="893"/>
      <c r="AN28" s="893"/>
      <c r="AO28" s="893"/>
      <c r="AP28" s="893" t="s">
        <v>587</v>
      </c>
      <c r="AQ28" s="893"/>
      <c r="AR28" s="893"/>
      <c r="AS28" s="893"/>
      <c r="AT28" s="893"/>
      <c r="AU28" s="893" t="s">
        <v>587</v>
      </c>
      <c r="AV28" s="893"/>
      <c r="AW28" s="893"/>
      <c r="AX28" s="893"/>
      <c r="AY28" s="893"/>
      <c r="AZ28" s="894" t="s">
        <v>587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407</v>
      </c>
      <c r="C29" s="846"/>
      <c r="D29" s="846"/>
      <c r="E29" s="846"/>
      <c r="F29" s="846"/>
      <c r="G29" s="846"/>
      <c r="H29" s="846"/>
      <c r="I29" s="846"/>
      <c r="J29" s="846"/>
      <c r="K29" s="846"/>
      <c r="L29" s="846"/>
      <c r="M29" s="846"/>
      <c r="N29" s="846"/>
      <c r="O29" s="846"/>
      <c r="P29" s="847"/>
      <c r="Q29" s="848">
        <v>1535</v>
      </c>
      <c r="R29" s="849"/>
      <c r="S29" s="849"/>
      <c r="T29" s="849"/>
      <c r="U29" s="849"/>
      <c r="V29" s="849">
        <v>1442</v>
      </c>
      <c r="W29" s="849"/>
      <c r="X29" s="849"/>
      <c r="Y29" s="849"/>
      <c r="Z29" s="849"/>
      <c r="AA29" s="849">
        <v>94</v>
      </c>
      <c r="AB29" s="849"/>
      <c r="AC29" s="849"/>
      <c r="AD29" s="849"/>
      <c r="AE29" s="850"/>
      <c r="AF29" s="851">
        <v>94</v>
      </c>
      <c r="AG29" s="852"/>
      <c r="AH29" s="852"/>
      <c r="AI29" s="852"/>
      <c r="AJ29" s="853"/>
      <c r="AK29" s="899">
        <v>267</v>
      </c>
      <c r="AL29" s="895"/>
      <c r="AM29" s="895"/>
      <c r="AN29" s="895"/>
      <c r="AO29" s="895"/>
      <c r="AP29" s="895" t="s">
        <v>587</v>
      </c>
      <c r="AQ29" s="895"/>
      <c r="AR29" s="895"/>
      <c r="AS29" s="895"/>
      <c r="AT29" s="895"/>
      <c r="AU29" s="895" t="s">
        <v>587</v>
      </c>
      <c r="AV29" s="895"/>
      <c r="AW29" s="895"/>
      <c r="AX29" s="895"/>
      <c r="AY29" s="895"/>
      <c r="AZ29" s="896" t="s">
        <v>587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408</v>
      </c>
      <c r="C30" s="846"/>
      <c r="D30" s="846"/>
      <c r="E30" s="846"/>
      <c r="F30" s="846"/>
      <c r="G30" s="846"/>
      <c r="H30" s="846"/>
      <c r="I30" s="846"/>
      <c r="J30" s="846"/>
      <c r="K30" s="846"/>
      <c r="L30" s="846"/>
      <c r="M30" s="846"/>
      <c r="N30" s="846"/>
      <c r="O30" s="846"/>
      <c r="P30" s="847"/>
      <c r="Q30" s="848">
        <v>176</v>
      </c>
      <c r="R30" s="849"/>
      <c r="S30" s="849"/>
      <c r="T30" s="849"/>
      <c r="U30" s="849"/>
      <c r="V30" s="849">
        <v>175</v>
      </c>
      <c r="W30" s="849"/>
      <c r="X30" s="849"/>
      <c r="Y30" s="849"/>
      <c r="Z30" s="849"/>
      <c r="AA30" s="849">
        <v>1</v>
      </c>
      <c r="AB30" s="849"/>
      <c r="AC30" s="849"/>
      <c r="AD30" s="849"/>
      <c r="AE30" s="850"/>
      <c r="AF30" s="851">
        <v>1</v>
      </c>
      <c r="AG30" s="852"/>
      <c r="AH30" s="852"/>
      <c r="AI30" s="852"/>
      <c r="AJ30" s="853"/>
      <c r="AK30" s="899">
        <v>55</v>
      </c>
      <c r="AL30" s="895"/>
      <c r="AM30" s="895"/>
      <c r="AN30" s="895"/>
      <c r="AO30" s="895"/>
      <c r="AP30" s="895" t="s">
        <v>587</v>
      </c>
      <c r="AQ30" s="895"/>
      <c r="AR30" s="895"/>
      <c r="AS30" s="895"/>
      <c r="AT30" s="895"/>
      <c r="AU30" s="895" t="s">
        <v>587</v>
      </c>
      <c r="AV30" s="895"/>
      <c r="AW30" s="895"/>
      <c r="AX30" s="895"/>
      <c r="AY30" s="895"/>
      <c r="AZ30" s="896" t="s">
        <v>587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409</v>
      </c>
      <c r="C31" s="846"/>
      <c r="D31" s="846"/>
      <c r="E31" s="846"/>
      <c r="F31" s="846"/>
      <c r="G31" s="846"/>
      <c r="H31" s="846"/>
      <c r="I31" s="846"/>
      <c r="J31" s="846"/>
      <c r="K31" s="846"/>
      <c r="L31" s="846"/>
      <c r="M31" s="846"/>
      <c r="N31" s="846"/>
      <c r="O31" s="846"/>
      <c r="P31" s="847"/>
      <c r="Q31" s="848">
        <v>458</v>
      </c>
      <c r="R31" s="849"/>
      <c r="S31" s="849"/>
      <c r="T31" s="849"/>
      <c r="U31" s="849"/>
      <c r="V31" s="849">
        <v>462</v>
      </c>
      <c r="W31" s="849"/>
      <c r="X31" s="849"/>
      <c r="Y31" s="849"/>
      <c r="Z31" s="849"/>
      <c r="AA31" s="849">
        <v>-4</v>
      </c>
      <c r="AB31" s="849"/>
      <c r="AC31" s="849"/>
      <c r="AD31" s="849"/>
      <c r="AE31" s="850"/>
      <c r="AF31" s="851">
        <v>84</v>
      </c>
      <c r="AG31" s="852"/>
      <c r="AH31" s="852"/>
      <c r="AI31" s="852"/>
      <c r="AJ31" s="853"/>
      <c r="AK31" s="899">
        <v>45</v>
      </c>
      <c r="AL31" s="895"/>
      <c r="AM31" s="895"/>
      <c r="AN31" s="895"/>
      <c r="AO31" s="895"/>
      <c r="AP31" s="895">
        <v>938</v>
      </c>
      <c r="AQ31" s="895"/>
      <c r="AR31" s="895"/>
      <c r="AS31" s="895"/>
      <c r="AT31" s="895"/>
      <c r="AU31" s="895">
        <v>678</v>
      </c>
      <c r="AV31" s="895"/>
      <c r="AW31" s="895"/>
      <c r="AX31" s="895"/>
      <c r="AY31" s="895"/>
      <c r="AZ31" s="896" t="s">
        <v>587</v>
      </c>
      <c r="BA31" s="896"/>
      <c r="BB31" s="896"/>
      <c r="BC31" s="896"/>
      <c r="BD31" s="896"/>
      <c r="BE31" s="897" t="s">
        <v>410</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411</v>
      </c>
      <c r="C32" s="846"/>
      <c r="D32" s="846"/>
      <c r="E32" s="846"/>
      <c r="F32" s="846"/>
      <c r="G32" s="846"/>
      <c r="H32" s="846"/>
      <c r="I32" s="846"/>
      <c r="J32" s="846"/>
      <c r="K32" s="846"/>
      <c r="L32" s="846"/>
      <c r="M32" s="846"/>
      <c r="N32" s="846"/>
      <c r="O32" s="846"/>
      <c r="P32" s="847"/>
      <c r="Q32" s="848">
        <v>95</v>
      </c>
      <c r="R32" s="849"/>
      <c r="S32" s="849"/>
      <c r="T32" s="849"/>
      <c r="U32" s="849"/>
      <c r="V32" s="849">
        <v>95</v>
      </c>
      <c r="W32" s="849"/>
      <c r="X32" s="849"/>
      <c r="Y32" s="849"/>
      <c r="Z32" s="849"/>
      <c r="AA32" s="849">
        <v>0</v>
      </c>
      <c r="AB32" s="849"/>
      <c r="AC32" s="849"/>
      <c r="AD32" s="849"/>
      <c r="AE32" s="850"/>
      <c r="AF32" s="851">
        <v>0</v>
      </c>
      <c r="AG32" s="852"/>
      <c r="AH32" s="852"/>
      <c r="AI32" s="852"/>
      <c r="AJ32" s="853"/>
      <c r="AK32" s="899">
        <v>28</v>
      </c>
      <c r="AL32" s="895"/>
      <c r="AM32" s="895"/>
      <c r="AN32" s="895"/>
      <c r="AO32" s="895"/>
      <c r="AP32" s="895">
        <v>32</v>
      </c>
      <c r="AQ32" s="895"/>
      <c r="AR32" s="895"/>
      <c r="AS32" s="895"/>
      <c r="AT32" s="895"/>
      <c r="AU32" s="895">
        <v>9</v>
      </c>
      <c r="AV32" s="895"/>
      <c r="AW32" s="895"/>
      <c r="AX32" s="895"/>
      <c r="AY32" s="895"/>
      <c r="AZ32" s="896" t="s">
        <v>587</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413</v>
      </c>
      <c r="C33" s="846"/>
      <c r="D33" s="846"/>
      <c r="E33" s="846"/>
      <c r="F33" s="846"/>
      <c r="G33" s="846"/>
      <c r="H33" s="846"/>
      <c r="I33" s="846"/>
      <c r="J33" s="846"/>
      <c r="K33" s="846"/>
      <c r="L33" s="846"/>
      <c r="M33" s="846"/>
      <c r="N33" s="846"/>
      <c r="O33" s="846"/>
      <c r="P33" s="847"/>
      <c r="Q33" s="848">
        <v>233</v>
      </c>
      <c r="R33" s="849"/>
      <c r="S33" s="849"/>
      <c r="T33" s="849"/>
      <c r="U33" s="849"/>
      <c r="V33" s="849">
        <v>232</v>
      </c>
      <c r="W33" s="849"/>
      <c r="X33" s="849"/>
      <c r="Y33" s="849"/>
      <c r="Z33" s="849"/>
      <c r="AA33" s="849">
        <v>1</v>
      </c>
      <c r="AB33" s="849"/>
      <c r="AC33" s="849"/>
      <c r="AD33" s="849"/>
      <c r="AE33" s="850"/>
      <c r="AF33" s="851">
        <v>1</v>
      </c>
      <c r="AG33" s="852"/>
      <c r="AH33" s="852"/>
      <c r="AI33" s="852"/>
      <c r="AJ33" s="853"/>
      <c r="AK33" s="899">
        <v>80</v>
      </c>
      <c r="AL33" s="895"/>
      <c r="AM33" s="895"/>
      <c r="AN33" s="895"/>
      <c r="AO33" s="895"/>
      <c r="AP33" s="895">
        <v>882</v>
      </c>
      <c r="AQ33" s="895"/>
      <c r="AR33" s="895"/>
      <c r="AS33" s="895"/>
      <c r="AT33" s="895"/>
      <c r="AU33" s="895">
        <v>826</v>
      </c>
      <c r="AV33" s="895"/>
      <c r="AW33" s="895"/>
      <c r="AX33" s="895"/>
      <c r="AY33" s="895"/>
      <c r="AZ33" s="896" t="s">
        <v>587</v>
      </c>
      <c r="BA33" s="896"/>
      <c r="BB33" s="896"/>
      <c r="BC33" s="896"/>
      <c r="BD33" s="896"/>
      <c r="BE33" s="897" t="s">
        <v>414</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415</v>
      </c>
      <c r="C34" s="846"/>
      <c r="D34" s="846"/>
      <c r="E34" s="846"/>
      <c r="F34" s="846"/>
      <c r="G34" s="846"/>
      <c r="H34" s="846"/>
      <c r="I34" s="846"/>
      <c r="J34" s="846"/>
      <c r="K34" s="846"/>
      <c r="L34" s="846"/>
      <c r="M34" s="846"/>
      <c r="N34" s="846"/>
      <c r="O34" s="846"/>
      <c r="P34" s="847"/>
      <c r="Q34" s="848">
        <v>38</v>
      </c>
      <c r="R34" s="849"/>
      <c r="S34" s="849"/>
      <c r="T34" s="849"/>
      <c r="U34" s="849"/>
      <c r="V34" s="849">
        <v>37</v>
      </c>
      <c r="W34" s="849"/>
      <c r="X34" s="849"/>
      <c r="Y34" s="849"/>
      <c r="Z34" s="849"/>
      <c r="AA34" s="849">
        <v>2</v>
      </c>
      <c r="AB34" s="849"/>
      <c r="AC34" s="849"/>
      <c r="AD34" s="849"/>
      <c r="AE34" s="850"/>
      <c r="AF34" s="851">
        <v>2</v>
      </c>
      <c r="AG34" s="852"/>
      <c r="AH34" s="852"/>
      <c r="AI34" s="852"/>
      <c r="AJ34" s="853"/>
      <c r="AK34" s="899">
        <v>24</v>
      </c>
      <c r="AL34" s="895"/>
      <c r="AM34" s="895"/>
      <c r="AN34" s="895"/>
      <c r="AO34" s="895"/>
      <c r="AP34" s="895">
        <v>166</v>
      </c>
      <c r="AQ34" s="895"/>
      <c r="AR34" s="895"/>
      <c r="AS34" s="895"/>
      <c r="AT34" s="895"/>
      <c r="AU34" s="895">
        <v>166</v>
      </c>
      <c r="AV34" s="895"/>
      <c r="AW34" s="895"/>
      <c r="AX34" s="895"/>
      <c r="AY34" s="895"/>
      <c r="AZ34" s="896" t="s">
        <v>587</v>
      </c>
      <c r="BA34" s="896"/>
      <c r="BB34" s="896"/>
      <c r="BC34" s="896"/>
      <c r="BD34" s="896"/>
      <c r="BE34" s="897" t="s">
        <v>416</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417</v>
      </c>
      <c r="C35" s="846"/>
      <c r="D35" s="846"/>
      <c r="E35" s="846"/>
      <c r="F35" s="846"/>
      <c r="G35" s="846"/>
      <c r="H35" s="846"/>
      <c r="I35" s="846"/>
      <c r="J35" s="846"/>
      <c r="K35" s="846"/>
      <c r="L35" s="846"/>
      <c r="M35" s="846"/>
      <c r="N35" s="846"/>
      <c r="O35" s="846"/>
      <c r="P35" s="847"/>
      <c r="Q35" s="848">
        <v>163</v>
      </c>
      <c r="R35" s="849"/>
      <c r="S35" s="849"/>
      <c r="T35" s="849"/>
      <c r="U35" s="849"/>
      <c r="V35" s="849">
        <v>161</v>
      </c>
      <c r="W35" s="849"/>
      <c r="X35" s="849"/>
      <c r="Y35" s="849"/>
      <c r="Z35" s="849"/>
      <c r="AA35" s="849">
        <v>2</v>
      </c>
      <c r="AB35" s="849"/>
      <c r="AC35" s="849"/>
      <c r="AD35" s="849"/>
      <c r="AE35" s="850"/>
      <c r="AF35" s="851">
        <v>2</v>
      </c>
      <c r="AG35" s="852"/>
      <c r="AH35" s="852"/>
      <c r="AI35" s="852"/>
      <c r="AJ35" s="853"/>
      <c r="AK35" s="899">
        <v>61</v>
      </c>
      <c r="AL35" s="895"/>
      <c r="AM35" s="895"/>
      <c r="AN35" s="895"/>
      <c r="AO35" s="895"/>
      <c r="AP35" s="895">
        <v>281</v>
      </c>
      <c r="AQ35" s="895"/>
      <c r="AR35" s="895"/>
      <c r="AS35" s="895"/>
      <c r="AT35" s="895"/>
      <c r="AU35" s="895">
        <v>281</v>
      </c>
      <c r="AV35" s="895"/>
      <c r="AW35" s="895"/>
      <c r="AX35" s="895"/>
      <c r="AY35" s="895"/>
      <c r="AZ35" s="896" t="s">
        <v>587</v>
      </c>
      <c r="BA35" s="896"/>
      <c r="BB35" s="896"/>
      <c r="BC35" s="896"/>
      <c r="BD35" s="896"/>
      <c r="BE35" s="897" t="s">
        <v>412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394</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219</v>
      </c>
      <c r="AG63" s="909"/>
      <c r="AH63" s="909"/>
      <c r="AI63" s="909"/>
      <c r="AJ63" s="910"/>
      <c r="AK63" s="911"/>
      <c r="AL63" s="906"/>
      <c r="AM63" s="906"/>
      <c r="AN63" s="906"/>
      <c r="AO63" s="906"/>
      <c r="AP63" s="909">
        <v>2299</v>
      </c>
      <c r="AQ63" s="909"/>
      <c r="AR63" s="909"/>
      <c r="AS63" s="909"/>
      <c r="AT63" s="909"/>
      <c r="AU63" s="909">
        <v>1960</v>
      </c>
      <c r="AV63" s="909"/>
      <c r="AW63" s="909"/>
      <c r="AX63" s="909"/>
      <c r="AY63" s="909"/>
      <c r="AZ63" s="913"/>
      <c r="BA63" s="913"/>
      <c r="BB63" s="913"/>
      <c r="BC63" s="913"/>
      <c r="BD63" s="913"/>
      <c r="BE63" s="914"/>
      <c r="BF63" s="914"/>
      <c r="BG63" s="914"/>
      <c r="BH63" s="914"/>
      <c r="BI63" s="915"/>
      <c r="BJ63" s="916" t="s">
        <v>420</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422</v>
      </c>
      <c r="B66" s="793"/>
      <c r="C66" s="793"/>
      <c r="D66" s="793"/>
      <c r="E66" s="793"/>
      <c r="F66" s="793"/>
      <c r="G66" s="793"/>
      <c r="H66" s="793"/>
      <c r="I66" s="793"/>
      <c r="J66" s="793"/>
      <c r="K66" s="793"/>
      <c r="L66" s="793"/>
      <c r="M66" s="793"/>
      <c r="N66" s="793"/>
      <c r="O66" s="793"/>
      <c r="P66" s="794"/>
      <c r="Q66" s="798" t="s">
        <v>423</v>
      </c>
      <c r="R66" s="799"/>
      <c r="S66" s="799"/>
      <c r="T66" s="799"/>
      <c r="U66" s="800"/>
      <c r="V66" s="798" t="s">
        <v>399</v>
      </c>
      <c r="W66" s="799"/>
      <c r="X66" s="799"/>
      <c r="Y66" s="799"/>
      <c r="Z66" s="800"/>
      <c r="AA66" s="798" t="s">
        <v>424</v>
      </c>
      <c r="AB66" s="799"/>
      <c r="AC66" s="799"/>
      <c r="AD66" s="799"/>
      <c r="AE66" s="800"/>
      <c r="AF66" s="919" t="s">
        <v>425</v>
      </c>
      <c r="AG66" s="880"/>
      <c r="AH66" s="880"/>
      <c r="AI66" s="880"/>
      <c r="AJ66" s="920"/>
      <c r="AK66" s="798" t="s">
        <v>402</v>
      </c>
      <c r="AL66" s="793"/>
      <c r="AM66" s="793"/>
      <c r="AN66" s="793"/>
      <c r="AO66" s="794"/>
      <c r="AP66" s="798" t="s">
        <v>426</v>
      </c>
      <c r="AQ66" s="799"/>
      <c r="AR66" s="799"/>
      <c r="AS66" s="799"/>
      <c r="AT66" s="800"/>
      <c r="AU66" s="798" t="s">
        <v>427</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588</v>
      </c>
      <c r="C68" s="935"/>
      <c r="D68" s="935"/>
      <c r="E68" s="935"/>
      <c r="F68" s="935"/>
      <c r="G68" s="935"/>
      <c r="H68" s="935"/>
      <c r="I68" s="935"/>
      <c r="J68" s="935"/>
      <c r="K68" s="935"/>
      <c r="L68" s="935"/>
      <c r="M68" s="935"/>
      <c r="N68" s="935"/>
      <c r="O68" s="935"/>
      <c r="P68" s="936"/>
      <c r="Q68" s="937">
        <v>9225</v>
      </c>
      <c r="R68" s="931"/>
      <c r="S68" s="931"/>
      <c r="T68" s="931"/>
      <c r="U68" s="931"/>
      <c r="V68" s="931">
        <v>9225</v>
      </c>
      <c r="W68" s="931"/>
      <c r="X68" s="931"/>
      <c r="Y68" s="931"/>
      <c r="Z68" s="931"/>
      <c r="AA68" s="931">
        <v>0</v>
      </c>
      <c r="AB68" s="931"/>
      <c r="AC68" s="931"/>
      <c r="AD68" s="931"/>
      <c r="AE68" s="931"/>
      <c r="AF68" s="931" t="s">
        <v>587</v>
      </c>
      <c r="AG68" s="931"/>
      <c r="AH68" s="931"/>
      <c r="AI68" s="931"/>
      <c r="AJ68" s="931"/>
      <c r="AK68" s="931" t="s">
        <v>587</v>
      </c>
      <c r="AL68" s="931"/>
      <c r="AM68" s="931"/>
      <c r="AN68" s="931"/>
      <c r="AO68" s="931"/>
      <c r="AP68" s="931">
        <v>16422</v>
      </c>
      <c r="AQ68" s="931"/>
      <c r="AR68" s="931"/>
      <c r="AS68" s="931"/>
      <c r="AT68" s="931"/>
      <c r="AU68" s="931">
        <v>1</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589</v>
      </c>
      <c r="C69" s="939"/>
      <c r="D69" s="939"/>
      <c r="E69" s="939"/>
      <c r="F69" s="939"/>
      <c r="G69" s="939"/>
      <c r="H69" s="939"/>
      <c r="I69" s="939"/>
      <c r="J69" s="939"/>
      <c r="K69" s="939"/>
      <c r="L69" s="939"/>
      <c r="M69" s="939"/>
      <c r="N69" s="939"/>
      <c r="O69" s="939"/>
      <c r="P69" s="940"/>
      <c r="Q69" s="941">
        <v>4748</v>
      </c>
      <c r="R69" s="895"/>
      <c r="S69" s="895"/>
      <c r="T69" s="895"/>
      <c r="U69" s="895"/>
      <c r="V69" s="895">
        <v>4460</v>
      </c>
      <c r="W69" s="895"/>
      <c r="X69" s="895"/>
      <c r="Y69" s="895"/>
      <c r="Z69" s="895"/>
      <c r="AA69" s="895">
        <v>288</v>
      </c>
      <c r="AB69" s="895"/>
      <c r="AC69" s="895"/>
      <c r="AD69" s="895"/>
      <c r="AE69" s="895"/>
      <c r="AF69" s="895">
        <v>288</v>
      </c>
      <c r="AG69" s="895"/>
      <c r="AH69" s="895"/>
      <c r="AI69" s="895"/>
      <c r="AJ69" s="895"/>
      <c r="AK69" s="895" t="s">
        <v>587</v>
      </c>
      <c r="AL69" s="895"/>
      <c r="AM69" s="895"/>
      <c r="AN69" s="895"/>
      <c r="AO69" s="895"/>
      <c r="AP69" s="895" t="s">
        <v>587</v>
      </c>
      <c r="AQ69" s="895"/>
      <c r="AR69" s="895"/>
      <c r="AS69" s="895"/>
      <c r="AT69" s="895"/>
      <c r="AU69" s="895" t="s">
        <v>587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590</v>
      </c>
      <c r="C70" s="939"/>
      <c r="D70" s="939"/>
      <c r="E70" s="939"/>
      <c r="F70" s="939"/>
      <c r="G70" s="939"/>
      <c r="H70" s="939"/>
      <c r="I70" s="939"/>
      <c r="J70" s="939"/>
      <c r="K70" s="939"/>
      <c r="L70" s="939"/>
      <c r="M70" s="939"/>
      <c r="N70" s="939"/>
      <c r="O70" s="939"/>
      <c r="P70" s="940"/>
      <c r="Q70" s="941">
        <v>1465</v>
      </c>
      <c r="R70" s="895"/>
      <c r="S70" s="895"/>
      <c r="T70" s="895"/>
      <c r="U70" s="895"/>
      <c r="V70" s="895">
        <v>1311</v>
      </c>
      <c r="W70" s="895"/>
      <c r="X70" s="895"/>
      <c r="Y70" s="895"/>
      <c r="Z70" s="895"/>
      <c r="AA70" s="895">
        <v>154</v>
      </c>
      <c r="AB70" s="895"/>
      <c r="AC70" s="895"/>
      <c r="AD70" s="895"/>
      <c r="AE70" s="895"/>
      <c r="AF70" s="895">
        <v>154</v>
      </c>
      <c r="AG70" s="895"/>
      <c r="AH70" s="895"/>
      <c r="AI70" s="895"/>
      <c r="AJ70" s="895"/>
      <c r="AK70" s="895" t="s">
        <v>587</v>
      </c>
      <c r="AL70" s="895"/>
      <c r="AM70" s="895"/>
      <c r="AN70" s="895"/>
      <c r="AO70" s="895"/>
      <c r="AP70" s="895" t="s">
        <v>587</v>
      </c>
      <c r="AQ70" s="895"/>
      <c r="AR70" s="895"/>
      <c r="AS70" s="895"/>
      <c r="AT70" s="895"/>
      <c r="AU70" s="895" t="s">
        <v>587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591</v>
      </c>
      <c r="C71" s="939"/>
      <c r="D71" s="939"/>
      <c r="E71" s="939"/>
      <c r="F71" s="939"/>
      <c r="G71" s="939"/>
      <c r="H71" s="939"/>
      <c r="I71" s="939"/>
      <c r="J71" s="939"/>
      <c r="K71" s="939"/>
      <c r="L71" s="939"/>
      <c r="M71" s="939"/>
      <c r="N71" s="939"/>
      <c r="O71" s="939"/>
      <c r="P71" s="940"/>
      <c r="Q71" s="941">
        <v>434039</v>
      </c>
      <c r="R71" s="895"/>
      <c r="S71" s="895"/>
      <c r="T71" s="895"/>
      <c r="U71" s="895"/>
      <c r="V71" s="895">
        <v>424630</v>
      </c>
      <c r="W71" s="895"/>
      <c r="X71" s="895"/>
      <c r="Y71" s="895"/>
      <c r="Z71" s="895"/>
      <c r="AA71" s="895">
        <v>9409</v>
      </c>
      <c r="AB71" s="895"/>
      <c r="AC71" s="895"/>
      <c r="AD71" s="895"/>
      <c r="AE71" s="895"/>
      <c r="AF71" s="895">
        <v>9409</v>
      </c>
      <c r="AG71" s="895"/>
      <c r="AH71" s="895"/>
      <c r="AI71" s="895"/>
      <c r="AJ71" s="895"/>
      <c r="AK71" s="895">
        <v>840</v>
      </c>
      <c r="AL71" s="895"/>
      <c r="AM71" s="895"/>
      <c r="AN71" s="895"/>
      <c r="AO71" s="895"/>
      <c r="AP71" s="895" t="s">
        <v>587</v>
      </c>
      <c r="AQ71" s="895"/>
      <c r="AR71" s="895"/>
      <c r="AS71" s="895"/>
      <c r="AT71" s="895"/>
      <c r="AU71" s="895" t="s">
        <v>587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394</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9851</v>
      </c>
      <c r="AG88" s="909"/>
      <c r="AH88" s="909"/>
      <c r="AI88" s="909"/>
      <c r="AJ88" s="909"/>
      <c r="AK88" s="906"/>
      <c r="AL88" s="906"/>
      <c r="AM88" s="906"/>
      <c r="AN88" s="906"/>
      <c r="AO88" s="906"/>
      <c r="AP88" s="909">
        <v>16422</v>
      </c>
      <c r="AQ88" s="909"/>
      <c r="AR88" s="909"/>
      <c r="AS88" s="909"/>
      <c r="AT88" s="909"/>
      <c r="AU88" s="909">
        <v>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v>
      </c>
      <c r="CS102" s="917"/>
      <c r="CT102" s="917"/>
      <c r="CU102" s="917"/>
      <c r="CV102" s="956"/>
      <c r="CW102" s="955">
        <v>21</v>
      </c>
      <c r="CX102" s="917"/>
      <c r="CY102" s="917"/>
      <c r="CZ102" s="917"/>
      <c r="DA102" s="956"/>
      <c r="DB102" s="955">
        <v>29</v>
      </c>
      <c r="DC102" s="917"/>
      <c r="DD102" s="917"/>
      <c r="DE102" s="917"/>
      <c r="DF102" s="956"/>
      <c r="DG102" s="955" t="s">
        <v>587</v>
      </c>
      <c r="DH102" s="917"/>
      <c r="DI102" s="917"/>
      <c r="DJ102" s="917"/>
      <c r="DK102" s="956"/>
      <c r="DL102" s="955" t="s">
        <v>587</v>
      </c>
      <c r="DM102" s="917"/>
      <c r="DN102" s="917"/>
      <c r="DO102" s="917"/>
      <c r="DP102" s="956"/>
      <c r="DQ102" s="955" t="s">
        <v>587</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306</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306</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306</v>
      </c>
      <c r="DR109" s="958"/>
      <c r="DS109" s="958"/>
      <c r="DT109" s="958"/>
      <c r="DU109" s="959"/>
      <c r="DV109" s="957" t="s">
        <v>439</v>
      </c>
      <c r="DW109" s="958"/>
      <c r="DX109" s="958"/>
      <c r="DY109" s="958"/>
      <c r="DZ109" s="960"/>
    </row>
    <row r="110" spans="1:131" s="226" customFormat="1" ht="26.25" customHeight="1" x14ac:dyDescent="0.15">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1052912</v>
      </c>
      <c r="AB110" s="965"/>
      <c r="AC110" s="965"/>
      <c r="AD110" s="965"/>
      <c r="AE110" s="966"/>
      <c r="AF110" s="967">
        <v>1190253</v>
      </c>
      <c r="AG110" s="965"/>
      <c r="AH110" s="965"/>
      <c r="AI110" s="965"/>
      <c r="AJ110" s="966"/>
      <c r="AK110" s="967">
        <v>1110373</v>
      </c>
      <c r="AL110" s="965"/>
      <c r="AM110" s="965"/>
      <c r="AN110" s="965"/>
      <c r="AO110" s="966"/>
      <c r="AP110" s="968">
        <v>32</v>
      </c>
      <c r="AQ110" s="969"/>
      <c r="AR110" s="969"/>
      <c r="AS110" s="969"/>
      <c r="AT110" s="970"/>
      <c r="AU110" s="971" t="s">
        <v>72</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9939115</v>
      </c>
      <c r="BR110" s="996"/>
      <c r="BS110" s="996"/>
      <c r="BT110" s="996"/>
      <c r="BU110" s="996"/>
      <c r="BV110" s="996">
        <v>10178587</v>
      </c>
      <c r="BW110" s="996"/>
      <c r="BX110" s="996"/>
      <c r="BY110" s="996"/>
      <c r="BZ110" s="996"/>
      <c r="CA110" s="996">
        <v>10416826</v>
      </c>
      <c r="CB110" s="996"/>
      <c r="CC110" s="996"/>
      <c r="CD110" s="996"/>
      <c r="CE110" s="996"/>
      <c r="CF110" s="1009">
        <v>299.8</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445</v>
      </c>
      <c r="DH110" s="996"/>
      <c r="DI110" s="996"/>
      <c r="DJ110" s="996"/>
      <c r="DK110" s="996"/>
      <c r="DL110" s="996" t="s">
        <v>445</v>
      </c>
      <c r="DM110" s="996"/>
      <c r="DN110" s="996"/>
      <c r="DO110" s="996"/>
      <c r="DP110" s="996"/>
      <c r="DQ110" s="996" t="s">
        <v>445</v>
      </c>
      <c r="DR110" s="996"/>
      <c r="DS110" s="996"/>
      <c r="DT110" s="996"/>
      <c r="DU110" s="996"/>
      <c r="DV110" s="997" t="s">
        <v>420</v>
      </c>
      <c r="DW110" s="997"/>
      <c r="DX110" s="997"/>
      <c r="DY110" s="997"/>
      <c r="DZ110" s="998"/>
    </row>
    <row r="111" spans="1:131" s="226" customFormat="1" ht="26.25" customHeight="1" x14ac:dyDescent="0.15">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420</v>
      </c>
      <c r="AB111" s="1003"/>
      <c r="AC111" s="1003"/>
      <c r="AD111" s="1003"/>
      <c r="AE111" s="1004"/>
      <c r="AF111" s="1005" t="s">
        <v>447</v>
      </c>
      <c r="AG111" s="1003"/>
      <c r="AH111" s="1003"/>
      <c r="AI111" s="1003"/>
      <c r="AJ111" s="1004"/>
      <c r="AK111" s="1005" t="s">
        <v>420</v>
      </c>
      <c r="AL111" s="1003"/>
      <c r="AM111" s="1003"/>
      <c r="AN111" s="1003"/>
      <c r="AO111" s="1004"/>
      <c r="AP111" s="1006" t="s">
        <v>420</v>
      </c>
      <c r="AQ111" s="1007"/>
      <c r="AR111" s="1007"/>
      <c r="AS111" s="1007"/>
      <c r="AT111" s="1008"/>
      <c r="AU111" s="973"/>
      <c r="AV111" s="974"/>
      <c r="AW111" s="974"/>
      <c r="AX111" s="974"/>
      <c r="AY111" s="974"/>
      <c r="AZ111" s="987" t="s">
        <v>448</v>
      </c>
      <c r="BA111" s="988"/>
      <c r="BB111" s="988"/>
      <c r="BC111" s="988"/>
      <c r="BD111" s="988"/>
      <c r="BE111" s="988"/>
      <c r="BF111" s="988"/>
      <c r="BG111" s="988"/>
      <c r="BH111" s="988"/>
      <c r="BI111" s="988"/>
      <c r="BJ111" s="988"/>
      <c r="BK111" s="988"/>
      <c r="BL111" s="988"/>
      <c r="BM111" s="988"/>
      <c r="BN111" s="988"/>
      <c r="BO111" s="988"/>
      <c r="BP111" s="989"/>
      <c r="BQ111" s="990" t="s">
        <v>447</v>
      </c>
      <c r="BR111" s="991"/>
      <c r="BS111" s="991"/>
      <c r="BT111" s="991"/>
      <c r="BU111" s="991"/>
      <c r="BV111" s="991" t="s">
        <v>420</v>
      </c>
      <c r="BW111" s="991"/>
      <c r="BX111" s="991"/>
      <c r="BY111" s="991"/>
      <c r="BZ111" s="991"/>
      <c r="CA111" s="991" t="s">
        <v>420</v>
      </c>
      <c r="CB111" s="991"/>
      <c r="CC111" s="991"/>
      <c r="CD111" s="991"/>
      <c r="CE111" s="991"/>
      <c r="CF111" s="985" t="s">
        <v>420</v>
      </c>
      <c r="CG111" s="986"/>
      <c r="CH111" s="986"/>
      <c r="CI111" s="986"/>
      <c r="CJ111" s="986"/>
      <c r="CK111" s="1013"/>
      <c r="CL111" s="1014"/>
      <c r="CM111" s="987" t="s">
        <v>449</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420</v>
      </c>
      <c r="DH111" s="991"/>
      <c r="DI111" s="991"/>
      <c r="DJ111" s="991"/>
      <c r="DK111" s="991"/>
      <c r="DL111" s="991" t="s">
        <v>420</v>
      </c>
      <c r="DM111" s="991"/>
      <c r="DN111" s="991"/>
      <c r="DO111" s="991"/>
      <c r="DP111" s="991"/>
      <c r="DQ111" s="991" t="s">
        <v>420</v>
      </c>
      <c r="DR111" s="991"/>
      <c r="DS111" s="991"/>
      <c r="DT111" s="991"/>
      <c r="DU111" s="991"/>
      <c r="DV111" s="992" t="s">
        <v>420</v>
      </c>
      <c r="DW111" s="992"/>
      <c r="DX111" s="992"/>
      <c r="DY111" s="992"/>
      <c r="DZ111" s="993"/>
    </row>
    <row r="112" spans="1:131" s="226" customFormat="1" ht="26.25" customHeight="1" x14ac:dyDescent="0.15">
      <c r="A112" s="1017" t="s">
        <v>450</v>
      </c>
      <c r="B112" s="1018"/>
      <c r="C112" s="988" t="s">
        <v>451</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447</v>
      </c>
      <c r="AB112" s="1024"/>
      <c r="AC112" s="1024"/>
      <c r="AD112" s="1024"/>
      <c r="AE112" s="1025"/>
      <c r="AF112" s="1026" t="s">
        <v>447</v>
      </c>
      <c r="AG112" s="1024"/>
      <c r="AH112" s="1024"/>
      <c r="AI112" s="1024"/>
      <c r="AJ112" s="1025"/>
      <c r="AK112" s="1026" t="s">
        <v>447</v>
      </c>
      <c r="AL112" s="1024"/>
      <c r="AM112" s="1024"/>
      <c r="AN112" s="1024"/>
      <c r="AO112" s="1025"/>
      <c r="AP112" s="1027" t="s">
        <v>447</v>
      </c>
      <c r="AQ112" s="1028"/>
      <c r="AR112" s="1028"/>
      <c r="AS112" s="1028"/>
      <c r="AT112" s="1029"/>
      <c r="AU112" s="973"/>
      <c r="AV112" s="974"/>
      <c r="AW112" s="974"/>
      <c r="AX112" s="974"/>
      <c r="AY112" s="974"/>
      <c r="AZ112" s="987" t="s">
        <v>452</v>
      </c>
      <c r="BA112" s="988"/>
      <c r="BB112" s="988"/>
      <c r="BC112" s="988"/>
      <c r="BD112" s="988"/>
      <c r="BE112" s="988"/>
      <c r="BF112" s="988"/>
      <c r="BG112" s="988"/>
      <c r="BH112" s="988"/>
      <c r="BI112" s="988"/>
      <c r="BJ112" s="988"/>
      <c r="BK112" s="988"/>
      <c r="BL112" s="988"/>
      <c r="BM112" s="988"/>
      <c r="BN112" s="988"/>
      <c r="BO112" s="988"/>
      <c r="BP112" s="989"/>
      <c r="BQ112" s="990">
        <v>2120388</v>
      </c>
      <c r="BR112" s="991"/>
      <c r="BS112" s="991"/>
      <c r="BT112" s="991"/>
      <c r="BU112" s="991"/>
      <c r="BV112" s="991">
        <v>2040111</v>
      </c>
      <c r="BW112" s="991"/>
      <c r="BX112" s="991"/>
      <c r="BY112" s="991"/>
      <c r="BZ112" s="991"/>
      <c r="CA112" s="991">
        <v>1959872</v>
      </c>
      <c r="CB112" s="991"/>
      <c r="CC112" s="991"/>
      <c r="CD112" s="991"/>
      <c r="CE112" s="991"/>
      <c r="CF112" s="985">
        <v>56.4</v>
      </c>
      <c r="CG112" s="986"/>
      <c r="CH112" s="986"/>
      <c r="CI112" s="986"/>
      <c r="CJ112" s="986"/>
      <c r="CK112" s="1013"/>
      <c r="CL112" s="1014"/>
      <c r="CM112" s="987" t="s">
        <v>453</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447</v>
      </c>
      <c r="DH112" s="991"/>
      <c r="DI112" s="991"/>
      <c r="DJ112" s="991"/>
      <c r="DK112" s="991"/>
      <c r="DL112" s="991" t="s">
        <v>447</v>
      </c>
      <c r="DM112" s="991"/>
      <c r="DN112" s="991"/>
      <c r="DO112" s="991"/>
      <c r="DP112" s="991"/>
      <c r="DQ112" s="991" t="s">
        <v>447</v>
      </c>
      <c r="DR112" s="991"/>
      <c r="DS112" s="991"/>
      <c r="DT112" s="991"/>
      <c r="DU112" s="991"/>
      <c r="DV112" s="992" t="s">
        <v>447</v>
      </c>
      <c r="DW112" s="992"/>
      <c r="DX112" s="992"/>
      <c r="DY112" s="992"/>
      <c r="DZ112" s="993"/>
    </row>
    <row r="113" spans="1:130" s="226" customFormat="1" ht="26.25" customHeight="1" x14ac:dyDescent="0.15">
      <c r="A113" s="1019"/>
      <c r="B113" s="1020"/>
      <c r="C113" s="988" t="s">
        <v>454</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164143</v>
      </c>
      <c r="AB113" s="1003"/>
      <c r="AC113" s="1003"/>
      <c r="AD113" s="1003"/>
      <c r="AE113" s="1004"/>
      <c r="AF113" s="1005">
        <v>165045</v>
      </c>
      <c r="AG113" s="1003"/>
      <c r="AH113" s="1003"/>
      <c r="AI113" s="1003"/>
      <c r="AJ113" s="1004"/>
      <c r="AK113" s="1005">
        <v>165676</v>
      </c>
      <c r="AL113" s="1003"/>
      <c r="AM113" s="1003"/>
      <c r="AN113" s="1003"/>
      <c r="AO113" s="1004"/>
      <c r="AP113" s="1006">
        <v>4.8</v>
      </c>
      <c r="AQ113" s="1007"/>
      <c r="AR113" s="1007"/>
      <c r="AS113" s="1007"/>
      <c r="AT113" s="1008"/>
      <c r="AU113" s="973"/>
      <c r="AV113" s="974"/>
      <c r="AW113" s="974"/>
      <c r="AX113" s="974"/>
      <c r="AY113" s="974"/>
      <c r="AZ113" s="987" t="s">
        <v>455</v>
      </c>
      <c r="BA113" s="988"/>
      <c r="BB113" s="988"/>
      <c r="BC113" s="988"/>
      <c r="BD113" s="988"/>
      <c r="BE113" s="988"/>
      <c r="BF113" s="988"/>
      <c r="BG113" s="988"/>
      <c r="BH113" s="988"/>
      <c r="BI113" s="988"/>
      <c r="BJ113" s="988"/>
      <c r="BK113" s="988"/>
      <c r="BL113" s="988"/>
      <c r="BM113" s="988"/>
      <c r="BN113" s="988"/>
      <c r="BO113" s="988"/>
      <c r="BP113" s="989"/>
      <c r="BQ113" s="990">
        <v>1448</v>
      </c>
      <c r="BR113" s="991"/>
      <c r="BS113" s="991"/>
      <c r="BT113" s="991"/>
      <c r="BU113" s="991"/>
      <c r="BV113" s="991">
        <v>1319</v>
      </c>
      <c r="BW113" s="991"/>
      <c r="BX113" s="991"/>
      <c r="BY113" s="991"/>
      <c r="BZ113" s="991"/>
      <c r="CA113" s="991">
        <v>1090</v>
      </c>
      <c r="CB113" s="991"/>
      <c r="CC113" s="991"/>
      <c r="CD113" s="991"/>
      <c r="CE113" s="991"/>
      <c r="CF113" s="985">
        <v>0</v>
      </c>
      <c r="CG113" s="986"/>
      <c r="CH113" s="986"/>
      <c r="CI113" s="986"/>
      <c r="CJ113" s="986"/>
      <c r="CK113" s="1013"/>
      <c r="CL113" s="1014"/>
      <c r="CM113" s="987" t="s">
        <v>456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447</v>
      </c>
      <c r="DH113" s="1024"/>
      <c r="DI113" s="1024"/>
      <c r="DJ113" s="1024"/>
      <c r="DK113" s="1025"/>
      <c r="DL113" s="1026" t="s">
        <v>447</v>
      </c>
      <c r="DM113" s="1024"/>
      <c r="DN113" s="1024"/>
      <c r="DO113" s="1024"/>
      <c r="DP113" s="1025"/>
      <c r="DQ113" s="1026" t="s">
        <v>447</v>
      </c>
      <c r="DR113" s="1024"/>
      <c r="DS113" s="1024"/>
      <c r="DT113" s="1024"/>
      <c r="DU113" s="1025"/>
      <c r="DV113" s="1027" t="s">
        <v>447</v>
      </c>
      <c r="DW113" s="1028"/>
      <c r="DX113" s="1028"/>
      <c r="DY113" s="1028"/>
      <c r="DZ113" s="1029"/>
    </row>
    <row r="114" spans="1:130" s="226" customFormat="1" ht="26.25" customHeight="1" x14ac:dyDescent="0.15">
      <c r="A114" s="1019"/>
      <c r="B114" s="1020"/>
      <c r="C114" s="988" t="s">
        <v>457</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130</v>
      </c>
      <c r="AB114" s="1024"/>
      <c r="AC114" s="1024"/>
      <c r="AD114" s="1024"/>
      <c r="AE114" s="1025"/>
      <c r="AF114" s="1026">
        <v>130</v>
      </c>
      <c r="AG114" s="1024"/>
      <c r="AH114" s="1024"/>
      <c r="AI114" s="1024"/>
      <c r="AJ114" s="1025"/>
      <c r="AK114" s="1026">
        <v>230</v>
      </c>
      <c r="AL114" s="1024"/>
      <c r="AM114" s="1024"/>
      <c r="AN114" s="1024"/>
      <c r="AO114" s="1025"/>
      <c r="AP114" s="1027">
        <v>0</v>
      </c>
      <c r="AQ114" s="1028"/>
      <c r="AR114" s="1028"/>
      <c r="AS114" s="1028"/>
      <c r="AT114" s="1029"/>
      <c r="AU114" s="973"/>
      <c r="AV114" s="974"/>
      <c r="AW114" s="974"/>
      <c r="AX114" s="974"/>
      <c r="AY114" s="974"/>
      <c r="AZ114" s="987" t="s">
        <v>458</v>
      </c>
      <c r="BA114" s="988"/>
      <c r="BB114" s="988"/>
      <c r="BC114" s="988"/>
      <c r="BD114" s="988"/>
      <c r="BE114" s="988"/>
      <c r="BF114" s="988"/>
      <c r="BG114" s="988"/>
      <c r="BH114" s="988"/>
      <c r="BI114" s="988"/>
      <c r="BJ114" s="988"/>
      <c r="BK114" s="988"/>
      <c r="BL114" s="988"/>
      <c r="BM114" s="988"/>
      <c r="BN114" s="988"/>
      <c r="BO114" s="988"/>
      <c r="BP114" s="989"/>
      <c r="BQ114" s="990">
        <v>784956</v>
      </c>
      <c r="BR114" s="991"/>
      <c r="BS114" s="991"/>
      <c r="BT114" s="991"/>
      <c r="BU114" s="991"/>
      <c r="BV114" s="991">
        <v>767136</v>
      </c>
      <c r="BW114" s="991"/>
      <c r="BX114" s="991"/>
      <c r="BY114" s="991"/>
      <c r="BZ114" s="991"/>
      <c r="CA114" s="991">
        <v>707094</v>
      </c>
      <c r="CB114" s="991"/>
      <c r="CC114" s="991"/>
      <c r="CD114" s="991"/>
      <c r="CE114" s="991"/>
      <c r="CF114" s="985">
        <v>20.399999999999999</v>
      </c>
      <c r="CG114" s="986"/>
      <c r="CH114" s="986"/>
      <c r="CI114" s="986"/>
      <c r="CJ114" s="986"/>
      <c r="CK114" s="1013"/>
      <c r="CL114" s="1014"/>
      <c r="CM114" s="987" t="s">
        <v>459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447</v>
      </c>
      <c r="DH114" s="1024"/>
      <c r="DI114" s="1024"/>
      <c r="DJ114" s="1024"/>
      <c r="DK114" s="1025"/>
      <c r="DL114" s="1026" t="s">
        <v>447</v>
      </c>
      <c r="DM114" s="1024"/>
      <c r="DN114" s="1024"/>
      <c r="DO114" s="1024"/>
      <c r="DP114" s="1025"/>
      <c r="DQ114" s="1026" t="s">
        <v>447</v>
      </c>
      <c r="DR114" s="1024"/>
      <c r="DS114" s="1024"/>
      <c r="DT114" s="1024"/>
      <c r="DU114" s="1025"/>
      <c r="DV114" s="1027" t="s">
        <v>447</v>
      </c>
      <c r="DW114" s="1028"/>
      <c r="DX114" s="1028"/>
      <c r="DY114" s="1028"/>
      <c r="DZ114" s="1029"/>
    </row>
    <row r="115" spans="1:130" s="226" customFormat="1" ht="26.25" customHeight="1" x14ac:dyDescent="0.15">
      <c r="A115" s="1019"/>
      <c r="B115" s="1020"/>
      <c r="C115" s="988" t="s">
        <v>460</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87</v>
      </c>
      <c r="AB115" s="1003"/>
      <c r="AC115" s="1003"/>
      <c r="AD115" s="1003"/>
      <c r="AE115" s="1004"/>
      <c r="AF115" s="1005">
        <v>56</v>
      </c>
      <c r="AG115" s="1003"/>
      <c r="AH115" s="1003"/>
      <c r="AI115" s="1003"/>
      <c r="AJ115" s="1004"/>
      <c r="AK115" s="1005">
        <v>31</v>
      </c>
      <c r="AL115" s="1003"/>
      <c r="AM115" s="1003"/>
      <c r="AN115" s="1003"/>
      <c r="AO115" s="1004"/>
      <c r="AP115" s="1006">
        <v>0</v>
      </c>
      <c r="AQ115" s="1007"/>
      <c r="AR115" s="1007"/>
      <c r="AS115" s="1007"/>
      <c r="AT115" s="1008"/>
      <c r="AU115" s="973"/>
      <c r="AV115" s="974"/>
      <c r="AW115" s="974"/>
      <c r="AX115" s="974"/>
      <c r="AY115" s="974"/>
      <c r="AZ115" s="987" t="s">
        <v>461</v>
      </c>
      <c r="BA115" s="988"/>
      <c r="BB115" s="988"/>
      <c r="BC115" s="988"/>
      <c r="BD115" s="988"/>
      <c r="BE115" s="988"/>
      <c r="BF115" s="988"/>
      <c r="BG115" s="988"/>
      <c r="BH115" s="988"/>
      <c r="BI115" s="988"/>
      <c r="BJ115" s="988"/>
      <c r="BK115" s="988"/>
      <c r="BL115" s="988"/>
      <c r="BM115" s="988"/>
      <c r="BN115" s="988"/>
      <c r="BO115" s="988"/>
      <c r="BP115" s="989"/>
      <c r="BQ115" s="990" t="s">
        <v>447</v>
      </c>
      <c r="BR115" s="991"/>
      <c r="BS115" s="991"/>
      <c r="BT115" s="991"/>
      <c r="BU115" s="991"/>
      <c r="BV115" s="991" t="s">
        <v>447</v>
      </c>
      <c r="BW115" s="991"/>
      <c r="BX115" s="991"/>
      <c r="BY115" s="991"/>
      <c r="BZ115" s="991"/>
      <c r="CA115" s="991" t="s">
        <v>447</v>
      </c>
      <c r="CB115" s="991"/>
      <c r="CC115" s="991"/>
      <c r="CD115" s="991"/>
      <c r="CE115" s="991"/>
      <c r="CF115" s="985" t="s">
        <v>447</v>
      </c>
      <c r="CG115" s="986"/>
      <c r="CH115" s="986"/>
      <c r="CI115" s="986"/>
      <c r="CJ115" s="986"/>
      <c r="CK115" s="1013"/>
      <c r="CL115" s="1014"/>
      <c r="CM115" s="987" t="s">
        <v>462</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447</v>
      </c>
      <c r="DH115" s="1024"/>
      <c r="DI115" s="1024"/>
      <c r="DJ115" s="1024"/>
      <c r="DK115" s="1025"/>
      <c r="DL115" s="1026" t="s">
        <v>447</v>
      </c>
      <c r="DM115" s="1024"/>
      <c r="DN115" s="1024"/>
      <c r="DO115" s="1024"/>
      <c r="DP115" s="1025"/>
      <c r="DQ115" s="1026" t="s">
        <v>447</v>
      </c>
      <c r="DR115" s="1024"/>
      <c r="DS115" s="1024"/>
      <c r="DT115" s="1024"/>
      <c r="DU115" s="1025"/>
      <c r="DV115" s="1027" t="s">
        <v>447</v>
      </c>
      <c r="DW115" s="1028"/>
      <c r="DX115" s="1028"/>
      <c r="DY115" s="1028"/>
      <c r="DZ115" s="1029"/>
    </row>
    <row r="116" spans="1:130" s="226" customFormat="1" ht="26.25" customHeight="1" x14ac:dyDescent="0.15">
      <c r="A116" s="1021"/>
      <c r="B116" s="1022"/>
      <c r="C116" s="1030" t="s">
        <v>463</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395</v>
      </c>
      <c r="AB116" s="1024"/>
      <c r="AC116" s="1024"/>
      <c r="AD116" s="1024"/>
      <c r="AE116" s="1025"/>
      <c r="AF116" s="1026">
        <v>395</v>
      </c>
      <c r="AG116" s="1024"/>
      <c r="AH116" s="1024"/>
      <c r="AI116" s="1024"/>
      <c r="AJ116" s="1025"/>
      <c r="AK116" s="1026">
        <v>414</v>
      </c>
      <c r="AL116" s="1024"/>
      <c r="AM116" s="1024"/>
      <c r="AN116" s="1024"/>
      <c r="AO116" s="1025"/>
      <c r="AP116" s="1027">
        <v>0</v>
      </c>
      <c r="AQ116" s="1028"/>
      <c r="AR116" s="1028"/>
      <c r="AS116" s="1028"/>
      <c r="AT116" s="1029"/>
      <c r="AU116" s="973"/>
      <c r="AV116" s="974"/>
      <c r="AW116" s="974"/>
      <c r="AX116" s="974"/>
      <c r="AY116" s="974"/>
      <c r="AZ116" s="1032" t="s">
        <v>464</v>
      </c>
      <c r="BA116" s="1033"/>
      <c r="BB116" s="1033"/>
      <c r="BC116" s="1033"/>
      <c r="BD116" s="1033"/>
      <c r="BE116" s="1033"/>
      <c r="BF116" s="1033"/>
      <c r="BG116" s="1033"/>
      <c r="BH116" s="1033"/>
      <c r="BI116" s="1033"/>
      <c r="BJ116" s="1033"/>
      <c r="BK116" s="1033"/>
      <c r="BL116" s="1033"/>
      <c r="BM116" s="1033"/>
      <c r="BN116" s="1033"/>
      <c r="BO116" s="1033"/>
      <c r="BP116" s="1034"/>
      <c r="BQ116" s="990" t="s">
        <v>447</v>
      </c>
      <c r="BR116" s="991"/>
      <c r="BS116" s="991"/>
      <c r="BT116" s="991"/>
      <c r="BU116" s="991"/>
      <c r="BV116" s="991" t="s">
        <v>447</v>
      </c>
      <c r="BW116" s="991"/>
      <c r="BX116" s="991"/>
      <c r="BY116" s="991"/>
      <c r="BZ116" s="991"/>
      <c r="CA116" s="991" t="s">
        <v>447</v>
      </c>
      <c r="CB116" s="991"/>
      <c r="CC116" s="991"/>
      <c r="CD116" s="991"/>
      <c r="CE116" s="991"/>
      <c r="CF116" s="985" t="s">
        <v>447</v>
      </c>
      <c r="CG116" s="986"/>
      <c r="CH116" s="986"/>
      <c r="CI116" s="986"/>
      <c r="CJ116" s="986"/>
      <c r="CK116" s="1013"/>
      <c r="CL116" s="1014"/>
      <c r="CM116" s="987" t="s">
        <v>465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447</v>
      </c>
      <c r="DH116" s="1024"/>
      <c r="DI116" s="1024"/>
      <c r="DJ116" s="1024"/>
      <c r="DK116" s="1025"/>
      <c r="DL116" s="1026" t="s">
        <v>447</v>
      </c>
      <c r="DM116" s="1024"/>
      <c r="DN116" s="1024"/>
      <c r="DO116" s="1024"/>
      <c r="DP116" s="1025"/>
      <c r="DQ116" s="1026" t="s">
        <v>447</v>
      </c>
      <c r="DR116" s="1024"/>
      <c r="DS116" s="1024"/>
      <c r="DT116" s="1024"/>
      <c r="DU116" s="1025"/>
      <c r="DV116" s="1027" t="s">
        <v>447</v>
      </c>
      <c r="DW116" s="1028"/>
      <c r="DX116" s="1028"/>
      <c r="DY116" s="1028"/>
      <c r="DZ116" s="1029"/>
    </row>
    <row r="117" spans="1:130" s="226"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466</v>
      </c>
      <c r="Z117" s="959"/>
      <c r="AA117" s="1043">
        <v>1217667</v>
      </c>
      <c r="AB117" s="1044"/>
      <c r="AC117" s="1044"/>
      <c r="AD117" s="1044"/>
      <c r="AE117" s="1045"/>
      <c r="AF117" s="1046">
        <v>1355879</v>
      </c>
      <c r="AG117" s="1044"/>
      <c r="AH117" s="1044"/>
      <c r="AI117" s="1044"/>
      <c r="AJ117" s="1045"/>
      <c r="AK117" s="1046">
        <v>1276724</v>
      </c>
      <c r="AL117" s="1044"/>
      <c r="AM117" s="1044"/>
      <c r="AN117" s="1044"/>
      <c r="AO117" s="1045"/>
      <c r="AP117" s="1047"/>
      <c r="AQ117" s="1048"/>
      <c r="AR117" s="1048"/>
      <c r="AS117" s="1048"/>
      <c r="AT117" s="1049"/>
      <c r="AU117" s="973"/>
      <c r="AV117" s="974"/>
      <c r="AW117" s="974"/>
      <c r="AX117" s="974"/>
      <c r="AY117" s="974"/>
      <c r="AZ117" s="1039" t="s">
        <v>467</v>
      </c>
      <c r="BA117" s="1040"/>
      <c r="BB117" s="1040"/>
      <c r="BC117" s="1040"/>
      <c r="BD117" s="1040"/>
      <c r="BE117" s="1040"/>
      <c r="BF117" s="1040"/>
      <c r="BG117" s="1040"/>
      <c r="BH117" s="1040"/>
      <c r="BI117" s="1040"/>
      <c r="BJ117" s="1040"/>
      <c r="BK117" s="1040"/>
      <c r="BL117" s="1040"/>
      <c r="BM117" s="1040"/>
      <c r="BN117" s="1040"/>
      <c r="BO117" s="1040"/>
      <c r="BP117" s="1041"/>
      <c r="BQ117" s="990" t="s">
        <v>175</v>
      </c>
      <c r="BR117" s="991"/>
      <c r="BS117" s="991"/>
      <c r="BT117" s="991"/>
      <c r="BU117" s="991"/>
      <c r="BV117" s="991" t="s">
        <v>468</v>
      </c>
      <c r="BW117" s="991"/>
      <c r="BX117" s="991"/>
      <c r="BY117" s="991"/>
      <c r="BZ117" s="991"/>
      <c r="CA117" s="991" t="s">
        <v>468</v>
      </c>
      <c r="CB117" s="991"/>
      <c r="CC117" s="991"/>
      <c r="CD117" s="991"/>
      <c r="CE117" s="991"/>
      <c r="CF117" s="985" t="s">
        <v>175</v>
      </c>
      <c r="CG117" s="986"/>
      <c r="CH117" s="986"/>
      <c r="CI117" s="986"/>
      <c r="CJ117" s="986"/>
      <c r="CK117" s="1013"/>
      <c r="CL117" s="1014"/>
      <c r="CM117" s="987" t="s">
        <v>469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175</v>
      </c>
      <c r="DH117" s="1024"/>
      <c r="DI117" s="1024"/>
      <c r="DJ117" s="1024"/>
      <c r="DK117" s="1025"/>
      <c r="DL117" s="1026" t="s">
        <v>175</v>
      </c>
      <c r="DM117" s="1024"/>
      <c r="DN117" s="1024"/>
      <c r="DO117" s="1024"/>
      <c r="DP117" s="1025"/>
      <c r="DQ117" s="1026" t="s">
        <v>175</v>
      </c>
      <c r="DR117" s="1024"/>
      <c r="DS117" s="1024"/>
      <c r="DT117" s="1024"/>
      <c r="DU117" s="1025"/>
      <c r="DV117" s="1027" t="s">
        <v>175</v>
      </c>
      <c r="DW117" s="1028"/>
      <c r="DX117" s="1028"/>
      <c r="DY117" s="1028"/>
      <c r="DZ117" s="1029"/>
    </row>
    <row r="118" spans="1:130" s="226" customFormat="1" ht="26.25" customHeight="1" x14ac:dyDescent="0.15">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306</v>
      </c>
      <c r="AL118" s="958"/>
      <c r="AM118" s="958"/>
      <c r="AN118" s="958"/>
      <c r="AO118" s="959"/>
      <c r="AP118" s="1035" t="s">
        <v>439</v>
      </c>
      <c r="AQ118" s="1036"/>
      <c r="AR118" s="1036"/>
      <c r="AS118" s="1036"/>
      <c r="AT118" s="1037"/>
      <c r="AU118" s="973"/>
      <c r="AV118" s="974"/>
      <c r="AW118" s="974"/>
      <c r="AX118" s="974"/>
      <c r="AY118" s="974"/>
      <c r="AZ118" s="1038" t="s">
        <v>470</v>
      </c>
      <c r="BA118" s="1030"/>
      <c r="BB118" s="1030"/>
      <c r="BC118" s="1030"/>
      <c r="BD118" s="1030"/>
      <c r="BE118" s="1030"/>
      <c r="BF118" s="1030"/>
      <c r="BG118" s="1030"/>
      <c r="BH118" s="1030"/>
      <c r="BI118" s="1030"/>
      <c r="BJ118" s="1030"/>
      <c r="BK118" s="1030"/>
      <c r="BL118" s="1030"/>
      <c r="BM118" s="1030"/>
      <c r="BN118" s="1030"/>
      <c r="BO118" s="1030"/>
      <c r="BP118" s="1031"/>
      <c r="BQ118" s="1064" t="s">
        <v>468</v>
      </c>
      <c r="BR118" s="1065"/>
      <c r="BS118" s="1065"/>
      <c r="BT118" s="1065"/>
      <c r="BU118" s="1065"/>
      <c r="BV118" s="1065" t="s">
        <v>468</v>
      </c>
      <c r="BW118" s="1065"/>
      <c r="BX118" s="1065"/>
      <c r="BY118" s="1065"/>
      <c r="BZ118" s="1065"/>
      <c r="CA118" s="1065" t="s">
        <v>468</v>
      </c>
      <c r="CB118" s="1065"/>
      <c r="CC118" s="1065"/>
      <c r="CD118" s="1065"/>
      <c r="CE118" s="1065"/>
      <c r="CF118" s="985" t="s">
        <v>468</v>
      </c>
      <c r="CG118" s="986"/>
      <c r="CH118" s="986"/>
      <c r="CI118" s="986"/>
      <c r="CJ118" s="986"/>
      <c r="CK118" s="1013"/>
      <c r="CL118" s="1014"/>
      <c r="CM118" s="987" t="s">
        <v>471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468</v>
      </c>
      <c r="DH118" s="1024"/>
      <c r="DI118" s="1024"/>
      <c r="DJ118" s="1024"/>
      <c r="DK118" s="1025"/>
      <c r="DL118" s="1026" t="s">
        <v>175</v>
      </c>
      <c r="DM118" s="1024"/>
      <c r="DN118" s="1024"/>
      <c r="DO118" s="1024"/>
      <c r="DP118" s="1025"/>
      <c r="DQ118" s="1026" t="s">
        <v>468</v>
      </c>
      <c r="DR118" s="1024"/>
      <c r="DS118" s="1024"/>
      <c r="DT118" s="1024"/>
      <c r="DU118" s="1025"/>
      <c r="DV118" s="1027" t="s">
        <v>468</v>
      </c>
      <c r="DW118" s="1028"/>
      <c r="DX118" s="1028"/>
      <c r="DY118" s="1028"/>
      <c r="DZ118" s="1029"/>
    </row>
    <row r="119" spans="1:130" s="226" customFormat="1" ht="26.25" customHeight="1" x14ac:dyDescent="0.15">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468</v>
      </c>
      <c r="AB119" s="965"/>
      <c r="AC119" s="965"/>
      <c r="AD119" s="965"/>
      <c r="AE119" s="966"/>
      <c r="AF119" s="967" t="s">
        <v>468</v>
      </c>
      <c r="AG119" s="965"/>
      <c r="AH119" s="965"/>
      <c r="AI119" s="965"/>
      <c r="AJ119" s="966"/>
      <c r="AK119" s="967" t="s">
        <v>175</v>
      </c>
      <c r="AL119" s="965"/>
      <c r="AM119" s="965"/>
      <c r="AN119" s="965"/>
      <c r="AO119" s="966"/>
      <c r="AP119" s="968" t="s">
        <v>472</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473</v>
      </c>
      <c r="BP119" s="1070"/>
      <c r="BQ119" s="1064">
        <v>12845907</v>
      </c>
      <c r="BR119" s="1065"/>
      <c r="BS119" s="1065"/>
      <c r="BT119" s="1065"/>
      <c r="BU119" s="1065"/>
      <c r="BV119" s="1065">
        <v>12987153</v>
      </c>
      <c r="BW119" s="1065"/>
      <c r="BX119" s="1065"/>
      <c r="BY119" s="1065"/>
      <c r="BZ119" s="1065"/>
      <c r="CA119" s="1065">
        <v>13084882</v>
      </c>
      <c r="CB119" s="1065"/>
      <c r="CC119" s="1065"/>
      <c r="CD119" s="1065"/>
      <c r="CE119" s="1065"/>
      <c r="CF119" s="1066"/>
      <c r="CG119" s="1067"/>
      <c r="CH119" s="1067"/>
      <c r="CI119" s="1067"/>
      <c r="CJ119" s="1068"/>
      <c r="CK119" s="1015"/>
      <c r="CL119" s="1016"/>
      <c r="CM119" s="1038" t="s">
        <v>474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468</v>
      </c>
      <c r="DH119" s="1051"/>
      <c r="DI119" s="1051"/>
      <c r="DJ119" s="1051"/>
      <c r="DK119" s="1052"/>
      <c r="DL119" s="1050" t="s">
        <v>468</v>
      </c>
      <c r="DM119" s="1051"/>
      <c r="DN119" s="1051"/>
      <c r="DO119" s="1051"/>
      <c r="DP119" s="1052"/>
      <c r="DQ119" s="1050" t="s">
        <v>468</v>
      </c>
      <c r="DR119" s="1051"/>
      <c r="DS119" s="1051"/>
      <c r="DT119" s="1051"/>
      <c r="DU119" s="1052"/>
      <c r="DV119" s="1053" t="s">
        <v>475</v>
      </c>
      <c r="DW119" s="1054"/>
      <c r="DX119" s="1054"/>
      <c r="DY119" s="1054"/>
      <c r="DZ119" s="1055"/>
    </row>
    <row r="120" spans="1:130" s="226" customFormat="1" ht="26.25" customHeight="1" x14ac:dyDescent="0.15">
      <c r="A120" s="1122"/>
      <c r="B120" s="1014"/>
      <c r="C120" s="987" t="s">
        <v>449</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468</v>
      </c>
      <c r="AB120" s="1024"/>
      <c r="AC120" s="1024"/>
      <c r="AD120" s="1024"/>
      <c r="AE120" s="1025"/>
      <c r="AF120" s="1026" t="s">
        <v>468</v>
      </c>
      <c r="AG120" s="1024"/>
      <c r="AH120" s="1024"/>
      <c r="AI120" s="1024"/>
      <c r="AJ120" s="1025"/>
      <c r="AK120" s="1026" t="s">
        <v>468</v>
      </c>
      <c r="AL120" s="1024"/>
      <c r="AM120" s="1024"/>
      <c r="AN120" s="1024"/>
      <c r="AO120" s="1025"/>
      <c r="AP120" s="1027" t="s">
        <v>468</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4386617</v>
      </c>
      <c r="BR120" s="996"/>
      <c r="BS120" s="996"/>
      <c r="BT120" s="996"/>
      <c r="BU120" s="996"/>
      <c r="BV120" s="996">
        <v>4436061</v>
      </c>
      <c r="BW120" s="996"/>
      <c r="BX120" s="996"/>
      <c r="BY120" s="996"/>
      <c r="BZ120" s="996"/>
      <c r="CA120" s="996">
        <v>4859651</v>
      </c>
      <c r="CB120" s="996"/>
      <c r="CC120" s="996"/>
      <c r="CD120" s="996"/>
      <c r="CE120" s="996"/>
      <c r="CF120" s="1009">
        <v>139.9</v>
      </c>
      <c r="CG120" s="1010"/>
      <c r="CH120" s="1010"/>
      <c r="CI120" s="1010"/>
      <c r="CJ120" s="1010"/>
      <c r="CK120" s="1071" t="s">
        <v>478</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v>935508</v>
      </c>
      <c r="DH120" s="996"/>
      <c r="DI120" s="996"/>
      <c r="DJ120" s="996"/>
      <c r="DK120" s="996"/>
      <c r="DL120" s="996">
        <v>869646</v>
      </c>
      <c r="DM120" s="996"/>
      <c r="DN120" s="996"/>
      <c r="DO120" s="996"/>
      <c r="DP120" s="996"/>
      <c r="DQ120" s="996">
        <v>825760</v>
      </c>
      <c r="DR120" s="996"/>
      <c r="DS120" s="996"/>
      <c r="DT120" s="996"/>
      <c r="DU120" s="996"/>
      <c r="DV120" s="997">
        <v>23.8</v>
      </c>
      <c r="DW120" s="997"/>
      <c r="DX120" s="997"/>
      <c r="DY120" s="997"/>
      <c r="DZ120" s="998"/>
    </row>
    <row r="121" spans="1:130" s="226" customFormat="1" ht="26.25" customHeight="1" x14ac:dyDescent="0.15">
      <c r="A121" s="1122"/>
      <c r="B121" s="1014"/>
      <c r="C121" s="1039" t="s">
        <v>479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475</v>
      </c>
      <c r="AB121" s="1024"/>
      <c r="AC121" s="1024"/>
      <c r="AD121" s="1024"/>
      <c r="AE121" s="1025"/>
      <c r="AF121" s="1026" t="s">
        <v>468</v>
      </c>
      <c r="AG121" s="1024"/>
      <c r="AH121" s="1024"/>
      <c r="AI121" s="1024"/>
      <c r="AJ121" s="1025"/>
      <c r="AK121" s="1026" t="s">
        <v>175</v>
      </c>
      <c r="AL121" s="1024"/>
      <c r="AM121" s="1024"/>
      <c r="AN121" s="1024"/>
      <c r="AO121" s="1025"/>
      <c r="AP121" s="1027" t="s">
        <v>175</v>
      </c>
      <c r="AQ121" s="1028"/>
      <c r="AR121" s="1028"/>
      <c r="AS121" s="1028"/>
      <c r="AT121" s="1029"/>
      <c r="AU121" s="1059"/>
      <c r="AV121" s="1060"/>
      <c r="AW121" s="1060"/>
      <c r="AX121" s="1060"/>
      <c r="AY121" s="1061"/>
      <c r="AZ121" s="987" t="s">
        <v>480</v>
      </c>
      <c r="BA121" s="988"/>
      <c r="BB121" s="988"/>
      <c r="BC121" s="988"/>
      <c r="BD121" s="988"/>
      <c r="BE121" s="988"/>
      <c r="BF121" s="988"/>
      <c r="BG121" s="988"/>
      <c r="BH121" s="988"/>
      <c r="BI121" s="988"/>
      <c r="BJ121" s="988"/>
      <c r="BK121" s="988"/>
      <c r="BL121" s="988"/>
      <c r="BM121" s="988"/>
      <c r="BN121" s="988"/>
      <c r="BO121" s="988"/>
      <c r="BP121" s="989"/>
      <c r="BQ121" s="990">
        <v>41215</v>
      </c>
      <c r="BR121" s="991"/>
      <c r="BS121" s="991"/>
      <c r="BT121" s="991"/>
      <c r="BU121" s="991"/>
      <c r="BV121" s="991">
        <v>704650</v>
      </c>
      <c r="BW121" s="991"/>
      <c r="BX121" s="991"/>
      <c r="BY121" s="991"/>
      <c r="BZ121" s="991"/>
      <c r="CA121" s="991">
        <v>705544</v>
      </c>
      <c r="CB121" s="991"/>
      <c r="CC121" s="991"/>
      <c r="CD121" s="991"/>
      <c r="CE121" s="991"/>
      <c r="CF121" s="985">
        <v>20.3</v>
      </c>
      <c r="CG121" s="986"/>
      <c r="CH121" s="986"/>
      <c r="CI121" s="986"/>
      <c r="CJ121" s="986"/>
      <c r="CK121" s="1074"/>
      <c r="CL121" s="1075"/>
      <c r="CM121" s="1075"/>
      <c r="CN121" s="1075"/>
      <c r="CO121" s="1076"/>
      <c r="CP121" s="1084" t="s">
        <v>481</v>
      </c>
      <c r="CQ121" s="1085"/>
      <c r="CR121" s="1085"/>
      <c r="CS121" s="1085"/>
      <c r="CT121" s="1085"/>
      <c r="CU121" s="1085"/>
      <c r="CV121" s="1085"/>
      <c r="CW121" s="1085"/>
      <c r="CX121" s="1085"/>
      <c r="CY121" s="1085"/>
      <c r="CZ121" s="1085"/>
      <c r="DA121" s="1085"/>
      <c r="DB121" s="1085"/>
      <c r="DC121" s="1085"/>
      <c r="DD121" s="1085"/>
      <c r="DE121" s="1085"/>
      <c r="DF121" s="1086"/>
      <c r="DG121" s="990">
        <v>710773</v>
      </c>
      <c r="DH121" s="991"/>
      <c r="DI121" s="991"/>
      <c r="DJ121" s="991"/>
      <c r="DK121" s="991"/>
      <c r="DL121" s="991">
        <v>706834</v>
      </c>
      <c r="DM121" s="991"/>
      <c r="DN121" s="991"/>
      <c r="DO121" s="991"/>
      <c r="DP121" s="991"/>
      <c r="DQ121" s="991">
        <v>678082</v>
      </c>
      <c r="DR121" s="991"/>
      <c r="DS121" s="991"/>
      <c r="DT121" s="991"/>
      <c r="DU121" s="991"/>
      <c r="DV121" s="992">
        <v>19.5</v>
      </c>
      <c r="DW121" s="992"/>
      <c r="DX121" s="992"/>
      <c r="DY121" s="992"/>
      <c r="DZ121" s="993"/>
    </row>
    <row r="122" spans="1:130" s="226" customFormat="1" ht="26.25" customHeight="1" x14ac:dyDescent="0.15">
      <c r="A122" s="1122"/>
      <c r="B122" s="1014"/>
      <c r="C122" s="987" t="s">
        <v>459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468</v>
      </c>
      <c r="AB122" s="1024"/>
      <c r="AC122" s="1024"/>
      <c r="AD122" s="1024"/>
      <c r="AE122" s="1025"/>
      <c r="AF122" s="1026" t="s">
        <v>468</v>
      </c>
      <c r="AG122" s="1024"/>
      <c r="AH122" s="1024"/>
      <c r="AI122" s="1024"/>
      <c r="AJ122" s="1025"/>
      <c r="AK122" s="1026" t="s">
        <v>475</v>
      </c>
      <c r="AL122" s="1024"/>
      <c r="AM122" s="1024"/>
      <c r="AN122" s="1024"/>
      <c r="AO122" s="1025"/>
      <c r="AP122" s="1027" t="s">
        <v>175</v>
      </c>
      <c r="AQ122" s="1028"/>
      <c r="AR122" s="1028"/>
      <c r="AS122" s="1028"/>
      <c r="AT122" s="1029"/>
      <c r="AU122" s="1059"/>
      <c r="AV122" s="1060"/>
      <c r="AW122" s="1060"/>
      <c r="AX122" s="1060"/>
      <c r="AY122" s="1061"/>
      <c r="AZ122" s="1038" t="s">
        <v>482</v>
      </c>
      <c r="BA122" s="1030"/>
      <c r="BB122" s="1030"/>
      <c r="BC122" s="1030"/>
      <c r="BD122" s="1030"/>
      <c r="BE122" s="1030"/>
      <c r="BF122" s="1030"/>
      <c r="BG122" s="1030"/>
      <c r="BH122" s="1030"/>
      <c r="BI122" s="1030"/>
      <c r="BJ122" s="1030"/>
      <c r="BK122" s="1030"/>
      <c r="BL122" s="1030"/>
      <c r="BM122" s="1030"/>
      <c r="BN122" s="1030"/>
      <c r="BO122" s="1030"/>
      <c r="BP122" s="1031"/>
      <c r="BQ122" s="1064">
        <v>9169017</v>
      </c>
      <c r="BR122" s="1065"/>
      <c r="BS122" s="1065"/>
      <c r="BT122" s="1065"/>
      <c r="BU122" s="1065"/>
      <c r="BV122" s="1065">
        <v>9177222</v>
      </c>
      <c r="BW122" s="1065"/>
      <c r="BX122" s="1065"/>
      <c r="BY122" s="1065"/>
      <c r="BZ122" s="1065"/>
      <c r="CA122" s="1065">
        <v>9154413</v>
      </c>
      <c r="CB122" s="1065"/>
      <c r="CC122" s="1065"/>
      <c r="CD122" s="1065"/>
      <c r="CE122" s="1065"/>
      <c r="CF122" s="1082">
        <v>263.5</v>
      </c>
      <c r="CG122" s="1083"/>
      <c r="CH122" s="1083"/>
      <c r="CI122" s="1083"/>
      <c r="CJ122" s="1083"/>
      <c r="CK122" s="1074"/>
      <c r="CL122" s="1075"/>
      <c r="CM122" s="1075"/>
      <c r="CN122" s="1075"/>
      <c r="CO122" s="1076"/>
      <c r="CP122" s="1084" t="s">
        <v>483</v>
      </c>
      <c r="CQ122" s="1085"/>
      <c r="CR122" s="1085"/>
      <c r="CS122" s="1085"/>
      <c r="CT122" s="1085"/>
      <c r="CU122" s="1085"/>
      <c r="CV122" s="1085"/>
      <c r="CW122" s="1085"/>
      <c r="CX122" s="1085"/>
      <c r="CY122" s="1085"/>
      <c r="CZ122" s="1085"/>
      <c r="DA122" s="1085"/>
      <c r="DB122" s="1085"/>
      <c r="DC122" s="1085"/>
      <c r="DD122" s="1085"/>
      <c r="DE122" s="1085"/>
      <c r="DF122" s="1086"/>
      <c r="DG122" s="990">
        <v>273139</v>
      </c>
      <c r="DH122" s="991"/>
      <c r="DI122" s="991"/>
      <c r="DJ122" s="991"/>
      <c r="DK122" s="991"/>
      <c r="DL122" s="991">
        <v>274927</v>
      </c>
      <c r="DM122" s="991"/>
      <c r="DN122" s="991"/>
      <c r="DO122" s="991"/>
      <c r="DP122" s="991"/>
      <c r="DQ122" s="991">
        <v>281424</v>
      </c>
      <c r="DR122" s="991"/>
      <c r="DS122" s="991"/>
      <c r="DT122" s="991"/>
      <c r="DU122" s="991"/>
      <c r="DV122" s="992">
        <v>8.1</v>
      </c>
      <c r="DW122" s="992"/>
      <c r="DX122" s="992"/>
      <c r="DY122" s="992"/>
      <c r="DZ122" s="993"/>
    </row>
    <row r="123" spans="1:130" s="226" customFormat="1" ht="26.25" customHeight="1" x14ac:dyDescent="0.15">
      <c r="A123" s="1122"/>
      <c r="B123" s="1014"/>
      <c r="C123" s="987" t="s">
        <v>465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468</v>
      </c>
      <c r="AB123" s="1024"/>
      <c r="AC123" s="1024"/>
      <c r="AD123" s="1024"/>
      <c r="AE123" s="1025"/>
      <c r="AF123" s="1026" t="s">
        <v>175</v>
      </c>
      <c r="AG123" s="1024"/>
      <c r="AH123" s="1024"/>
      <c r="AI123" s="1024"/>
      <c r="AJ123" s="1025"/>
      <c r="AK123" s="1026" t="s">
        <v>468</v>
      </c>
      <c r="AL123" s="1024"/>
      <c r="AM123" s="1024"/>
      <c r="AN123" s="1024"/>
      <c r="AO123" s="1025"/>
      <c r="AP123" s="1027" t="s">
        <v>175</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484</v>
      </c>
      <c r="BP123" s="1070"/>
      <c r="BQ123" s="1128">
        <v>13596849</v>
      </c>
      <c r="BR123" s="1129"/>
      <c r="BS123" s="1129"/>
      <c r="BT123" s="1129"/>
      <c r="BU123" s="1129"/>
      <c r="BV123" s="1129">
        <v>14317933</v>
      </c>
      <c r="BW123" s="1129"/>
      <c r="BX123" s="1129"/>
      <c r="BY123" s="1129"/>
      <c r="BZ123" s="1129"/>
      <c r="CA123" s="1129">
        <v>14719608</v>
      </c>
      <c r="CB123" s="1129"/>
      <c r="CC123" s="1129"/>
      <c r="CD123" s="1129"/>
      <c r="CE123" s="1129"/>
      <c r="CF123" s="1066"/>
      <c r="CG123" s="1067"/>
      <c r="CH123" s="1067"/>
      <c r="CI123" s="1067"/>
      <c r="CJ123" s="1068"/>
      <c r="CK123" s="1074"/>
      <c r="CL123" s="1075"/>
      <c r="CM123" s="1075"/>
      <c r="CN123" s="1075"/>
      <c r="CO123" s="1076"/>
      <c r="CP123" s="1084" t="s">
        <v>485</v>
      </c>
      <c r="CQ123" s="1085"/>
      <c r="CR123" s="1085"/>
      <c r="CS123" s="1085"/>
      <c r="CT123" s="1085"/>
      <c r="CU123" s="1085"/>
      <c r="CV123" s="1085"/>
      <c r="CW123" s="1085"/>
      <c r="CX123" s="1085"/>
      <c r="CY123" s="1085"/>
      <c r="CZ123" s="1085"/>
      <c r="DA123" s="1085"/>
      <c r="DB123" s="1085"/>
      <c r="DC123" s="1085"/>
      <c r="DD123" s="1085"/>
      <c r="DE123" s="1085"/>
      <c r="DF123" s="1086"/>
      <c r="DG123" s="1023">
        <v>187494</v>
      </c>
      <c r="DH123" s="1024"/>
      <c r="DI123" s="1024"/>
      <c r="DJ123" s="1024"/>
      <c r="DK123" s="1025"/>
      <c r="DL123" s="1026">
        <v>178568</v>
      </c>
      <c r="DM123" s="1024"/>
      <c r="DN123" s="1024"/>
      <c r="DO123" s="1024"/>
      <c r="DP123" s="1025"/>
      <c r="DQ123" s="1026">
        <v>165792</v>
      </c>
      <c r="DR123" s="1024"/>
      <c r="DS123" s="1024"/>
      <c r="DT123" s="1024"/>
      <c r="DU123" s="1025"/>
      <c r="DV123" s="1027">
        <v>4.8</v>
      </c>
      <c r="DW123" s="1028"/>
      <c r="DX123" s="1028"/>
      <c r="DY123" s="1028"/>
      <c r="DZ123" s="1029"/>
    </row>
    <row r="124" spans="1:130" s="226" customFormat="1" ht="26.25" customHeight="1" thickBot="1" x14ac:dyDescent="0.2">
      <c r="A124" s="1122"/>
      <c r="B124" s="1014"/>
      <c r="C124" s="987" t="s">
        <v>469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468</v>
      </c>
      <c r="AB124" s="1024"/>
      <c r="AC124" s="1024"/>
      <c r="AD124" s="1024"/>
      <c r="AE124" s="1025"/>
      <c r="AF124" s="1026" t="s">
        <v>175</v>
      </c>
      <c r="AG124" s="1024"/>
      <c r="AH124" s="1024"/>
      <c r="AI124" s="1024"/>
      <c r="AJ124" s="1025"/>
      <c r="AK124" s="1026" t="s">
        <v>468</v>
      </c>
      <c r="AL124" s="1024"/>
      <c r="AM124" s="1024"/>
      <c r="AN124" s="1024"/>
      <c r="AO124" s="1025"/>
      <c r="AP124" s="1027" t="s">
        <v>468</v>
      </c>
      <c r="AQ124" s="1028"/>
      <c r="AR124" s="1028"/>
      <c r="AS124" s="1028"/>
      <c r="AT124" s="1029"/>
      <c r="AU124" s="1124" t="s">
        <v>486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468</v>
      </c>
      <c r="BR124" s="1092"/>
      <c r="BS124" s="1092"/>
      <c r="BT124" s="1092"/>
      <c r="BU124" s="1092"/>
      <c r="BV124" s="1092" t="s">
        <v>468</v>
      </c>
      <c r="BW124" s="1092"/>
      <c r="BX124" s="1092"/>
      <c r="BY124" s="1092"/>
      <c r="BZ124" s="1092"/>
      <c r="CA124" s="1092" t="s">
        <v>468</v>
      </c>
      <c r="CB124" s="1092"/>
      <c r="CC124" s="1092"/>
      <c r="CD124" s="1092"/>
      <c r="CE124" s="1092"/>
      <c r="CF124" s="1093"/>
      <c r="CG124" s="1094"/>
      <c r="CH124" s="1094"/>
      <c r="CI124" s="1094"/>
      <c r="CJ124" s="1095"/>
      <c r="CK124" s="1077"/>
      <c r="CL124" s="1077"/>
      <c r="CM124" s="1077"/>
      <c r="CN124" s="1077"/>
      <c r="CO124" s="1078"/>
      <c r="CP124" s="1084" t="s">
        <v>487</v>
      </c>
      <c r="CQ124" s="1085"/>
      <c r="CR124" s="1085"/>
      <c r="CS124" s="1085"/>
      <c r="CT124" s="1085"/>
      <c r="CU124" s="1085"/>
      <c r="CV124" s="1085"/>
      <c r="CW124" s="1085"/>
      <c r="CX124" s="1085"/>
      <c r="CY124" s="1085"/>
      <c r="CZ124" s="1085"/>
      <c r="DA124" s="1085"/>
      <c r="DB124" s="1085"/>
      <c r="DC124" s="1085"/>
      <c r="DD124" s="1085"/>
      <c r="DE124" s="1085"/>
      <c r="DF124" s="1086"/>
      <c r="DG124" s="1069">
        <v>13474</v>
      </c>
      <c r="DH124" s="1051"/>
      <c r="DI124" s="1051"/>
      <c r="DJ124" s="1051"/>
      <c r="DK124" s="1052"/>
      <c r="DL124" s="1050">
        <v>10136</v>
      </c>
      <c r="DM124" s="1051"/>
      <c r="DN124" s="1051"/>
      <c r="DO124" s="1051"/>
      <c r="DP124" s="1052"/>
      <c r="DQ124" s="1050">
        <v>8814</v>
      </c>
      <c r="DR124" s="1051"/>
      <c r="DS124" s="1051"/>
      <c r="DT124" s="1051"/>
      <c r="DU124" s="1052"/>
      <c r="DV124" s="1053">
        <v>0.3</v>
      </c>
      <c r="DW124" s="1054"/>
      <c r="DX124" s="1054"/>
      <c r="DY124" s="1054"/>
      <c r="DZ124" s="1055"/>
    </row>
    <row r="125" spans="1:130" s="226" customFormat="1" ht="26.25" customHeight="1" x14ac:dyDescent="0.15">
      <c r="A125" s="1122"/>
      <c r="B125" s="1014"/>
      <c r="C125" s="987" t="s">
        <v>471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475</v>
      </c>
      <c r="AB125" s="1024"/>
      <c r="AC125" s="1024"/>
      <c r="AD125" s="1024"/>
      <c r="AE125" s="1025"/>
      <c r="AF125" s="1026" t="s">
        <v>475</v>
      </c>
      <c r="AG125" s="1024"/>
      <c r="AH125" s="1024"/>
      <c r="AI125" s="1024"/>
      <c r="AJ125" s="1025"/>
      <c r="AK125" s="1026" t="s">
        <v>468</v>
      </c>
      <c r="AL125" s="1024"/>
      <c r="AM125" s="1024"/>
      <c r="AN125" s="1024"/>
      <c r="AO125" s="1025"/>
      <c r="AP125" s="1027" t="s">
        <v>468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488</v>
      </c>
      <c r="CL125" s="1072"/>
      <c r="CM125" s="1072"/>
      <c r="CN125" s="1072"/>
      <c r="CO125" s="1073"/>
      <c r="CP125" s="994" t="s">
        <v>489</v>
      </c>
      <c r="CQ125" s="962"/>
      <c r="CR125" s="962"/>
      <c r="CS125" s="962"/>
      <c r="CT125" s="962"/>
      <c r="CU125" s="962"/>
      <c r="CV125" s="962"/>
      <c r="CW125" s="962"/>
      <c r="CX125" s="962"/>
      <c r="CY125" s="962"/>
      <c r="CZ125" s="962"/>
      <c r="DA125" s="962"/>
      <c r="DB125" s="962"/>
      <c r="DC125" s="962"/>
      <c r="DD125" s="962"/>
      <c r="DE125" s="962"/>
      <c r="DF125" s="963"/>
      <c r="DG125" s="995" t="s">
        <v>475</v>
      </c>
      <c r="DH125" s="996"/>
      <c r="DI125" s="996"/>
      <c r="DJ125" s="996"/>
      <c r="DK125" s="996"/>
      <c r="DL125" s="996" t="s">
        <v>468</v>
      </c>
      <c r="DM125" s="996"/>
      <c r="DN125" s="996"/>
      <c r="DO125" s="996"/>
      <c r="DP125" s="996"/>
      <c r="DQ125" s="996" t="s">
        <v>475</v>
      </c>
      <c r="DR125" s="996"/>
      <c r="DS125" s="996"/>
      <c r="DT125" s="996"/>
      <c r="DU125" s="996"/>
      <c r="DV125" s="997" t="s">
        <v>475</v>
      </c>
      <c r="DW125" s="997"/>
      <c r="DX125" s="997"/>
      <c r="DY125" s="997"/>
      <c r="DZ125" s="998"/>
    </row>
    <row r="126" spans="1:130" s="226" customFormat="1" ht="26.25" customHeight="1" thickBot="1" x14ac:dyDescent="0.2">
      <c r="A126" s="1122"/>
      <c r="B126" s="1014"/>
      <c r="C126" s="987" t="s">
        <v>474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468</v>
      </c>
      <c r="AB126" s="1024"/>
      <c r="AC126" s="1024"/>
      <c r="AD126" s="1024"/>
      <c r="AE126" s="1025"/>
      <c r="AF126" s="1026" t="s">
        <v>468</v>
      </c>
      <c r="AG126" s="1024"/>
      <c r="AH126" s="1024"/>
      <c r="AI126" s="1024"/>
      <c r="AJ126" s="1025"/>
      <c r="AK126" s="1026" t="s">
        <v>468</v>
      </c>
      <c r="AL126" s="1024"/>
      <c r="AM126" s="1024"/>
      <c r="AN126" s="1024"/>
      <c r="AO126" s="1025"/>
      <c r="AP126" s="1027" t="s">
        <v>468</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490</v>
      </c>
      <c r="CQ126" s="988"/>
      <c r="CR126" s="988"/>
      <c r="CS126" s="988"/>
      <c r="CT126" s="988"/>
      <c r="CU126" s="988"/>
      <c r="CV126" s="988"/>
      <c r="CW126" s="988"/>
      <c r="CX126" s="988"/>
      <c r="CY126" s="988"/>
      <c r="CZ126" s="988"/>
      <c r="DA126" s="988"/>
      <c r="DB126" s="988"/>
      <c r="DC126" s="988"/>
      <c r="DD126" s="988"/>
      <c r="DE126" s="988"/>
      <c r="DF126" s="989"/>
      <c r="DG126" s="990" t="s">
        <v>468</v>
      </c>
      <c r="DH126" s="991"/>
      <c r="DI126" s="991"/>
      <c r="DJ126" s="991"/>
      <c r="DK126" s="991"/>
      <c r="DL126" s="991" t="s">
        <v>175</v>
      </c>
      <c r="DM126" s="991"/>
      <c r="DN126" s="991"/>
      <c r="DO126" s="991"/>
      <c r="DP126" s="991"/>
      <c r="DQ126" s="991" t="s">
        <v>468</v>
      </c>
      <c r="DR126" s="991"/>
      <c r="DS126" s="991"/>
      <c r="DT126" s="991"/>
      <c r="DU126" s="991"/>
      <c r="DV126" s="992" t="s">
        <v>475</v>
      </c>
      <c r="DW126" s="992"/>
      <c r="DX126" s="992"/>
      <c r="DY126" s="992"/>
      <c r="DZ126" s="993"/>
    </row>
    <row r="127" spans="1:130" s="226" customFormat="1" ht="26.25" customHeight="1" x14ac:dyDescent="0.15">
      <c r="A127" s="1123"/>
      <c r="B127" s="1016"/>
      <c r="C127" s="1038" t="s">
        <v>491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87</v>
      </c>
      <c r="AB127" s="1024"/>
      <c r="AC127" s="1024"/>
      <c r="AD127" s="1024"/>
      <c r="AE127" s="1025"/>
      <c r="AF127" s="1026">
        <v>56</v>
      </c>
      <c r="AG127" s="1024"/>
      <c r="AH127" s="1024"/>
      <c r="AI127" s="1024"/>
      <c r="AJ127" s="1025"/>
      <c r="AK127" s="1026">
        <v>31</v>
      </c>
      <c r="AL127" s="1024"/>
      <c r="AM127" s="1024"/>
      <c r="AN127" s="1024"/>
      <c r="AO127" s="1025"/>
      <c r="AP127" s="1027">
        <v>0</v>
      </c>
      <c r="AQ127" s="1028"/>
      <c r="AR127" s="1028"/>
      <c r="AS127" s="1028"/>
      <c r="AT127" s="1029"/>
      <c r="AU127" s="228"/>
      <c r="AV127" s="228"/>
      <c r="AW127" s="228"/>
      <c r="AX127" s="1096" t="s">
        <v>492</v>
      </c>
      <c r="AY127" s="1097"/>
      <c r="AZ127" s="1097"/>
      <c r="BA127" s="1097"/>
      <c r="BB127" s="1097"/>
      <c r="BC127" s="1097"/>
      <c r="BD127" s="1097"/>
      <c r="BE127" s="1098"/>
      <c r="BF127" s="1099" t="s">
        <v>493</v>
      </c>
      <c r="BG127" s="1097"/>
      <c r="BH127" s="1097"/>
      <c r="BI127" s="1097"/>
      <c r="BJ127" s="1097"/>
      <c r="BK127" s="1097"/>
      <c r="BL127" s="1098"/>
      <c r="BM127" s="1099" t="s">
        <v>494</v>
      </c>
      <c r="BN127" s="1097"/>
      <c r="BO127" s="1097"/>
      <c r="BP127" s="1097"/>
      <c r="BQ127" s="1097"/>
      <c r="BR127" s="1097"/>
      <c r="BS127" s="1098"/>
      <c r="BT127" s="1099" t="s">
        <v>495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496</v>
      </c>
      <c r="CQ127" s="988"/>
      <c r="CR127" s="988"/>
      <c r="CS127" s="988"/>
      <c r="CT127" s="988"/>
      <c r="CU127" s="988"/>
      <c r="CV127" s="988"/>
      <c r="CW127" s="988"/>
      <c r="CX127" s="988"/>
      <c r="CY127" s="988"/>
      <c r="CZ127" s="988"/>
      <c r="DA127" s="988"/>
      <c r="DB127" s="988"/>
      <c r="DC127" s="988"/>
      <c r="DD127" s="988"/>
      <c r="DE127" s="988"/>
      <c r="DF127" s="989"/>
      <c r="DG127" s="990" t="s">
        <v>468</v>
      </c>
      <c r="DH127" s="991"/>
      <c r="DI127" s="991"/>
      <c r="DJ127" s="991"/>
      <c r="DK127" s="991"/>
      <c r="DL127" s="991" t="s">
        <v>175</v>
      </c>
      <c r="DM127" s="991"/>
      <c r="DN127" s="991"/>
      <c r="DO127" s="991"/>
      <c r="DP127" s="991"/>
      <c r="DQ127" s="991" t="s">
        <v>475</v>
      </c>
      <c r="DR127" s="991"/>
      <c r="DS127" s="991"/>
      <c r="DT127" s="991"/>
      <c r="DU127" s="991"/>
      <c r="DV127" s="992" t="s">
        <v>475</v>
      </c>
      <c r="DW127" s="992"/>
      <c r="DX127" s="992"/>
      <c r="DY127" s="992"/>
      <c r="DZ127" s="993"/>
    </row>
    <row r="128" spans="1:130" s="226" customFormat="1" ht="26.25" customHeight="1" thickBot="1" x14ac:dyDescent="0.2">
      <c r="A128" s="1106" t="s">
        <v>497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498</v>
      </c>
      <c r="X128" s="1108"/>
      <c r="Y128" s="1108"/>
      <c r="Z128" s="1109"/>
      <c r="AA128" s="1110">
        <v>10975</v>
      </c>
      <c r="AB128" s="1111"/>
      <c r="AC128" s="1111"/>
      <c r="AD128" s="1111"/>
      <c r="AE128" s="1112"/>
      <c r="AF128" s="1113">
        <v>8808</v>
      </c>
      <c r="AG128" s="1111"/>
      <c r="AH128" s="1111"/>
      <c r="AI128" s="1111"/>
      <c r="AJ128" s="1112"/>
      <c r="AK128" s="1113">
        <v>7502</v>
      </c>
      <c r="AL128" s="1111"/>
      <c r="AM128" s="1111"/>
      <c r="AN128" s="1111"/>
      <c r="AO128" s="1112"/>
      <c r="AP128" s="1114"/>
      <c r="AQ128" s="1115"/>
      <c r="AR128" s="1115"/>
      <c r="AS128" s="1115"/>
      <c r="AT128" s="1116"/>
      <c r="AU128" s="228"/>
      <c r="AV128" s="228"/>
      <c r="AW128" s="228"/>
      <c r="AX128" s="961" t="s">
        <v>499</v>
      </c>
      <c r="AY128" s="962"/>
      <c r="AZ128" s="962"/>
      <c r="BA128" s="962"/>
      <c r="BB128" s="962"/>
      <c r="BC128" s="962"/>
      <c r="BD128" s="962"/>
      <c r="BE128" s="963"/>
      <c r="BF128" s="1117" t="s">
        <v>468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500</v>
      </c>
      <c r="CQ128" s="791"/>
      <c r="CR128" s="791"/>
      <c r="CS128" s="791"/>
      <c r="CT128" s="791"/>
      <c r="CU128" s="791"/>
      <c r="CV128" s="791"/>
      <c r="CW128" s="791"/>
      <c r="CX128" s="791"/>
      <c r="CY128" s="791"/>
      <c r="CZ128" s="791"/>
      <c r="DA128" s="791"/>
      <c r="DB128" s="791"/>
      <c r="DC128" s="791"/>
      <c r="DD128" s="791"/>
      <c r="DE128" s="791"/>
      <c r="DF128" s="1101"/>
      <c r="DG128" s="1102" t="s">
        <v>468</v>
      </c>
      <c r="DH128" s="1103"/>
      <c r="DI128" s="1103"/>
      <c r="DJ128" s="1103"/>
      <c r="DK128" s="1103"/>
      <c r="DL128" s="1103" t="s">
        <v>468</v>
      </c>
      <c r="DM128" s="1103"/>
      <c r="DN128" s="1103"/>
      <c r="DO128" s="1103"/>
      <c r="DP128" s="1103"/>
      <c r="DQ128" s="1103" t="s">
        <v>468</v>
      </c>
      <c r="DR128" s="1103"/>
      <c r="DS128" s="1103"/>
      <c r="DT128" s="1103"/>
      <c r="DU128" s="1103"/>
      <c r="DV128" s="1104" t="s">
        <v>468</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501</v>
      </c>
      <c r="X129" s="1136"/>
      <c r="Y129" s="1136"/>
      <c r="Z129" s="1137"/>
      <c r="AA129" s="1023">
        <v>3816281</v>
      </c>
      <c r="AB129" s="1024"/>
      <c r="AC129" s="1024"/>
      <c r="AD129" s="1024"/>
      <c r="AE129" s="1025"/>
      <c r="AF129" s="1026">
        <v>4296346</v>
      </c>
      <c r="AG129" s="1024"/>
      <c r="AH129" s="1024"/>
      <c r="AI129" s="1024"/>
      <c r="AJ129" s="1025"/>
      <c r="AK129" s="1026">
        <v>4406341</v>
      </c>
      <c r="AL129" s="1024"/>
      <c r="AM129" s="1024"/>
      <c r="AN129" s="1024"/>
      <c r="AO129" s="1025"/>
      <c r="AP129" s="1138"/>
      <c r="AQ129" s="1139"/>
      <c r="AR129" s="1139"/>
      <c r="AS129" s="1139"/>
      <c r="AT129" s="1140"/>
      <c r="AU129" s="229"/>
      <c r="AV129" s="229"/>
      <c r="AW129" s="229"/>
      <c r="AX129" s="1130" t="s">
        <v>502</v>
      </c>
      <c r="AY129" s="988"/>
      <c r="AZ129" s="988"/>
      <c r="BA129" s="988"/>
      <c r="BB129" s="988"/>
      <c r="BC129" s="988"/>
      <c r="BD129" s="988"/>
      <c r="BE129" s="989"/>
      <c r="BF129" s="1131" t="s">
        <v>468</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503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504</v>
      </c>
      <c r="X130" s="1136"/>
      <c r="Y130" s="1136"/>
      <c r="Z130" s="1137"/>
      <c r="AA130" s="1023">
        <v>636609</v>
      </c>
      <c r="AB130" s="1024"/>
      <c r="AC130" s="1024"/>
      <c r="AD130" s="1024"/>
      <c r="AE130" s="1025"/>
      <c r="AF130" s="1026">
        <v>998912</v>
      </c>
      <c r="AG130" s="1024"/>
      <c r="AH130" s="1024"/>
      <c r="AI130" s="1024"/>
      <c r="AJ130" s="1025"/>
      <c r="AK130" s="1026">
        <v>932315</v>
      </c>
      <c r="AL130" s="1024"/>
      <c r="AM130" s="1024"/>
      <c r="AN130" s="1024"/>
      <c r="AO130" s="1025"/>
      <c r="AP130" s="1138"/>
      <c r="AQ130" s="1139"/>
      <c r="AR130" s="1139"/>
      <c r="AS130" s="1139"/>
      <c r="AT130" s="1140"/>
      <c r="AU130" s="229"/>
      <c r="AV130" s="229"/>
      <c r="AW130" s="229"/>
      <c r="AX130" s="1130" t="s">
        <v>505</v>
      </c>
      <c r="AY130" s="988"/>
      <c r="AZ130" s="988"/>
      <c r="BA130" s="988"/>
      <c r="BB130" s="988"/>
      <c r="BC130" s="988"/>
      <c r="BD130" s="988"/>
      <c r="BE130" s="989"/>
      <c r="BF130" s="1166">
        <v>12.7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506</v>
      </c>
      <c r="X131" s="1173"/>
      <c r="Y131" s="1173"/>
      <c r="Z131" s="1174"/>
      <c r="AA131" s="1069">
        <v>3179672</v>
      </c>
      <c r="AB131" s="1051"/>
      <c r="AC131" s="1051"/>
      <c r="AD131" s="1051"/>
      <c r="AE131" s="1052"/>
      <c r="AF131" s="1050">
        <v>3297434</v>
      </c>
      <c r="AG131" s="1051"/>
      <c r="AH131" s="1051"/>
      <c r="AI131" s="1051"/>
      <c r="AJ131" s="1052"/>
      <c r="AK131" s="1050">
        <v>3474026</v>
      </c>
      <c r="AL131" s="1051"/>
      <c r="AM131" s="1051"/>
      <c r="AN131" s="1051"/>
      <c r="AO131" s="1052"/>
      <c r="AP131" s="1175"/>
      <c r="AQ131" s="1176"/>
      <c r="AR131" s="1176"/>
      <c r="AS131" s="1176"/>
      <c r="AT131" s="1177"/>
      <c r="AU131" s="229"/>
      <c r="AV131" s="229"/>
      <c r="AW131" s="229"/>
      <c r="AX131" s="1148" t="s">
        <v>507</v>
      </c>
      <c r="AY131" s="791"/>
      <c r="AZ131" s="791"/>
      <c r="BA131" s="791"/>
      <c r="BB131" s="791"/>
      <c r="BC131" s="791"/>
      <c r="BD131" s="791"/>
      <c r="BE131" s="1101"/>
      <c r="BF131" s="1149" t="s">
        <v>468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509</v>
      </c>
      <c r="W132" s="1159"/>
      <c r="X132" s="1159"/>
      <c r="Y132" s="1159"/>
      <c r="Z132" s="1160"/>
      <c r="AA132" s="1161">
        <v>17.928987639999999</v>
      </c>
      <c r="AB132" s="1162"/>
      <c r="AC132" s="1162"/>
      <c r="AD132" s="1162"/>
      <c r="AE132" s="1163"/>
      <c r="AF132" s="1164">
        <v>10.55848275</v>
      </c>
      <c r="AG132" s="1162"/>
      <c r="AH132" s="1162"/>
      <c r="AI132" s="1162"/>
      <c r="AJ132" s="1163"/>
      <c r="AK132" s="1164">
        <v>9.6978836659999992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510</v>
      </c>
      <c r="W133" s="1142"/>
      <c r="X133" s="1142"/>
      <c r="Y133" s="1142"/>
      <c r="Z133" s="1143"/>
      <c r="AA133" s="1144">
        <v>12.7</v>
      </c>
      <c r="AB133" s="1145"/>
      <c r="AC133" s="1145"/>
      <c r="AD133" s="1145"/>
      <c r="AE133" s="1146"/>
      <c r="AF133" s="1144">
        <v>12.4</v>
      </c>
      <c r="AG133" s="1145"/>
      <c r="AH133" s="1145"/>
      <c r="AI133" s="1145"/>
      <c r="AJ133" s="1146"/>
      <c r="AK133" s="1144">
        <v>12.7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Ekay4cYT1xz3H/weftjnB+NR7x1lmdIXkOGx8Cl6+7w38Wi+uhZS798Iko8q7Dd1CNKxm6HBq/BkKPko9YzCg==" saltValue="tFvoiDV+bX+D1G/9pj5Y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IbRZVjOXTTVME5gN+5S6zlrL9MHYgNZVcoB+QyMDs60EMjP3AWzyr8AuI5NvzDunhtvACqI81rIB7oIRazHBw==" saltValue="jHsybylyjrPRssmq6byCz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519</v>
      </c>
      <c r="AL9" s="1182"/>
      <c r="AM9" s="1182"/>
      <c r="AN9" s="1183"/>
      <c r="AO9" s="277">
        <v>915357</v>
      </c>
      <c r="AP9" s="277">
        <v>127968</v>
      </c>
      <c r="AQ9" s="278">
        <v>138005</v>
      </c>
      <c r="AR9" s="279">
        <v>-7.3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520</v>
      </c>
      <c r="AL10" s="1182"/>
      <c r="AM10" s="1182"/>
      <c r="AN10" s="1183"/>
      <c r="AO10" s="280">
        <v>30690</v>
      </c>
      <c r="AP10" s="280">
        <v>4291</v>
      </c>
      <c r="AQ10" s="281">
        <v>18944</v>
      </c>
      <c r="AR10" s="282">
        <v>-77.3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521</v>
      </c>
      <c r="AL11" s="1182"/>
      <c r="AM11" s="1182"/>
      <c r="AN11" s="1183"/>
      <c r="AO11" s="280">
        <v>30342</v>
      </c>
      <c r="AP11" s="280">
        <v>4242</v>
      </c>
      <c r="AQ11" s="281">
        <v>1141</v>
      </c>
      <c r="AR11" s="282">
        <v>271.8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522</v>
      </c>
      <c r="AL12" s="1182"/>
      <c r="AM12" s="1182"/>
      <c r="AN12" s="1183"/>
      <c r="AO12" s="280" t="s">
        <v>523</v>
      </c>
      <c r="AP12" s="280" t="s">
        <v>523</v>
      </c>
      <c r="AQ12" s="281" t="s">
        <v>523</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524</v>
      </c>
      <c r="AL13" s="1182"/>
      <c r="AM13" s="1182"/>
      <c r="AN13" s="1183"/>
      <c r="AO13" s="280">
        <v>84275</v>
      </c>
      <c r="AP13" s="280">
        <v>11782</v>
      </c>
      <c r="AQ13" s="281">
        <v>5446</v>
      </c>
      <c r="AR13" s="282">
        <v>116.3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525</v>
      </c>
      <c r="AL14" s="1182"/>
      <c r="AM14" s="1182"/>
      <c r="AN14" s="1183"/>
      <c r="AO14" s="280">
        <v>11044</v>
      </c>
      <c r="AP14" s="280">
        <v>1544</v>
      </c>
      <c r="AQ14" s="281">
        <v>2970</v>
      </c>
      <c r="AR14" s="282">
        <v>-48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526</v>
      </c>
      <c r="AL15" s="1185"/>
      <c r="AM15" s="1185"/>
      <c r="AN15" s="1186"/>
      <c r="AO15" s="280">
        <v>-67495</v>
      </c>
      <c r="AP15" s="280">
        <v>-9436</v>
      </c>
      <c r="AQ15" s="281">
        <v>-11906</v>
      </c>
      <c r="AR15" s="282">
        <v>-20.7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1004213</v>
      </c>
      <c r="AP16" s="280">
        <v>140390</v>
      </c>
      <c r="AQ16" s="281">
        <v>154600</v>
      </c>
      <c r="AR16" s="282">
        <v>-9.1999999999999993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531</v>
      </c>
      <c r="AL21" s="1188"/>
      <c r="AM21" s="1188"/>
      <c r="AN21" s="1189"/>
      <c r="AO21" s="293">
        <v>11.88</v>
      </c>
      <c r="AP21" s="294">
        <v>13.81</v>
      </c>
      <c r="AQ21" s="295">
        <v>-1.93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532</v>
      </c>
      <c r="AL22" s="1188"/>
      <c r="AM22" s="1188"/>
      <c r="AN22" s="1189"/>
      <c r="AO22" s="298">
        <v>95.9</v>
      </c>
      <c r="AP22" s="299">
        <v>95.5</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533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536</v>
      </c>
      <c r="AL32" s="1196"/>
      <c r="AM32" s="1196"/>
      <c r="AN32" s="1197"/>
      <c r="AO32" s="308">
        <v>1110373</v>
      </c>
      <c r="AP32" s="308">
        <v>155232</v>
      </c>
      <c r="AQ32" s="309">
        <v>81359</v>
      </c>
      <c r="AR32" s="310">
        <v>90.8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537</v>
      </c>
      <c r="AL33" s="1196"/>
      <c r="AM33" s="1196"/>
      <c r="AN33" s="1197"/>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538</v>
      </c>
      <c r="AL34" s="1196"/>
      <c r="AM34" s="1196"/>
      <c r="AN34" s="1197"/>
      <c r="AO34" s="308" t="s">
        <v>523</v>
      </c>
      <c r="AP34" s="308" t="s">
        <v>523</v>
      </c>
      <c r="AQ34" s="309" t="s">
        <v>523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539</v>
      </c>
      <c r="AL35" s="1196"/>
      <c r="AM35" s="1196"/>
      <c r="AN35" s="1197"/>
      <c r="AO35" s="308">
        <v>165676</v>
      </c>
      <c r="AP35" s="308">
        <v>23162</v>
      </c>
      <c r="AQ35" s="309">
        <v>18647</v>
      </c>
      <c r="AR35" s="310">
        <v>24.2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540</v>
      </c>
      <c r="AL36" s="1196"/>
      <c r="AM36" s="1196"/>
      <c r="AN36" s="1197"/>
      <c r="AO36" s="308">
        <v>230</v>
      </c>
      <c r="AP36" s="308">
        <v>32</v>
      </c>
      <c r="AQ36" s="309">
        <v>4480</v>
      </c>
      <c r="AR36" s="310">
        <v>-99.3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541</v>
      </c>
      <c r="AL37" s="1196"/>
      <c r="AM37" s="1196"/>
      <c r="AN37" s="1197"/>
      <c r="AO37" s="308">
        <v>31</v>
      </c>
      <c r="AP37" s="308">
        <v>4</v>
      </c>
      <c r="AQ37" s="309">
        <v>815</v>
      </c>
      <c r="AR37" s="310">
        <v>-99.5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542</v>
      </c>
      <c r="AL38" s="1199"/>
      <c r="AM38" s="1199"/>
      <c r="AN38" s="1200"/>
      <c r="AO38" s="311">
        <v>414</v>
      </c>
      <c r="AP38" s="311">
        <v>58</v>
      </c>
      <c r="AQ38" s="312">
        <v>14</v>
      </c>
      <c r="AR38" s="300">
        <v>314.3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543</v>
      </c>
      <c r="AL39" s="1199"/>
      <c r="AM39" s="1199"/>
      <c r="AN39" s="1200"/>
      <c r="AO39" s="308">
        <v>-7502</v>
      </c>
      <c r="AP39" s="308">
        <v>-1049</v>
      </c>
      <c r="AQ39" s="309">
        <v>-4008</v>
      </c>
      <c r="AR39" s="310">
        <v>-73.8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544</v>
      </c>
      <c r="AL40" s="1196"/>
      <c r="AM40" s="1196"/>
      <c r="AN40" s="1197"/>
      <c r="AO40" s="308">
        <v>-932315</v>
      </c>
      <c r="AP40" s="308">
        <v>-130339</v>
      </c>
      <c r="AQ40" s="309">
        <v>-68941</v>
      </c>
      <c r="AR40" s="310">
        <v>89.1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336907</v>
      </c>
      <c r="AP41" s="308">
        <v>47100</v>
      </c>
      <c r="AQ41" s="309">
        <v>32367</v>
      </c>
      <c r="AR41" s="310">
        <v>45.5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514</v>
      </c>
      <c r="AN49" s="1192" t="s">
        <v>548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1649699</v>
      </c>
      <c r="AN51" s="330">
        <v>213636</v>
      </c>
      <c r="AO51" s="331">
        <v>29.5</v>
      </c>
      <c r="AP51" s="332">
        <v>122882</v>
      </c>
      <c r="AQ51" s="333">
        <v>-11.4</v>
      </c>
      <c r="AR51" s="334">
        <v>40.9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1420279</v>
      </c>
      <c r="AN52" s="338">
        <v>183926</v>
      </c>
      <c r="AO52" s="339">
        <v>59.9</v>
      </c>
      <c r="AP52" s="340">
        <v>65785</v>
      </c>
      <c r="AQ52" s="341">
        <v>-7.6</v>
      </c>
      <c r="AR52" s="342">
        <v>67.5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1660282</v>
      </c>
      <c r="AN53" s="330">
        <v>220255</v>
      </c>
      <c r="AO53" s="331">
        <v>3.1</v>
      </c>
      <c r="AP53" s="332">
        <v>114790</v>
      </c>
      <c r="AQ53" s="333">
        <v>-6.6</v>
      </c>
      <c r="AR53" s="334">
        <v>9.6999999999999993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1508471</v>
      </c>
      <c r="AN54" s="338">
        <v>200116</v>
      </c>
      <c r="AO54" s="339">
        <v>8.8000000000000007</v>
      </c>
      <c r="AP54" s="340">
        <v>55601</v>
      </c>
      <c r="AQ54" s="341">
        <v>-15.5</v>
      </c>
      <c r="AR54" s="342">
        <v>24.3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926955</v>
      </c>
      <c r="AN55" s="330">
        <v>124390</v>
      </c>
      <c r="AO55" s="331">
        <v>-43.5</v>
      </c>
      <c r="AP55" s="332">
        <v>126262</v>
      </c>
      <c r="AQ55" s="333">
        <v>10</v>
      </c>
      <c r="AR55" s="334">
        <v>-53.5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621635</v>
      </c>
      <c r="AN56" s="338">
        <v>83419</v>
      </c>
      <c r="AO56" s="339">
        <v>-58.3</v>
      </c>
      <c r="AP56" s="340">
        <v>56769</v>
      </c>
      <c r="AQ56" s="341">
        <v>2.1</v>
      </c>
      <c r="AR56" s="342">
        <v>-60.4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1007628</v>
      </c>
      <c r="AN57" s="330">
        <v>137429</v>
      </c>
      <c r="AO57" s="331">
        <v>10.5</v>
      </c>
      <c r="AP57" s="332">
        <v>126525</v>
      </c>
      <c r="AQ57" s="333">
        <v>0.2</v>
      </c>
      <c r="AR57" s="334">
        <v>10.3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807963</v>
      </c>
      <c r="AN58" s="338">
        <v>110197</v>
      </c>
      <c r="AO58" s="339">
        <v>32.1</v>
      </c>
      <c r="AP58" s="340">
        <v>67052</v>
      </c>
      <c r="AQ58" s="341">
        <v>18.100000000000001</v>
      </c>
      <c r="AR58" s="342">
        <v>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1041423</v>
      </c>
      <c r="AN59" s="330">
        <v>145592</v>
      </c>
      <c r="AO59" s="331">
        <v>5.9</v>
      </c>
      <c r="AP59" s="332">
        <v>138402</v>
      </c>
      <c r="AQ59" s="333">
        <v>9.4</v>
      </c>
      <c r="AR59" s="334">
        <v>-3.5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781017</v>
      </c>
      <c r="AN60" s="338">
        <v>109187</v>
      </c>
      <c r="AO60" s="339">
        <v>-0.9</v>
      </c>
      <c r="AP60" s="340">
        <v>70652</v>
      </c>
      <c r="AQ60" s="341">
        <v>5.4</v>
      </c>
      <c r="AR60" s="342">
        <v>-6.3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1257197</v>
      </c>
      <c r="AN61" s="345">
        <v>168260</v>
      </c>
      <c r="AO61" s="346">
        <v>1.1000000000000001</v>
      </c>
      <c r="AP61" s="347">
        <v>125772</v>
      </c>
      <c r="AQ61" s="348">
        <v>0.3</v>
      </c>
      <c r="AR61" s="334">
        <v>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1027873</v>
      </c>
      <c r="AN62" s="338">
        <v>137369</v>
      </c>
      <c r="AO62" s="339">
        <v>8.3000000000000007</v>
      </c>
      <c r="AP62" s="340">
        <v>63172</v>
      </c>
      <c r="AQ62" s="341">
        <v>0.5</v>
      </c>
      <c r="AR62" s="342">
        <v>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0U6vEZL9uatEqA1KtxnEKhMZsnHrkQeOvNPtTBRx2uevii+l4VxjF/72eguBfnkavRARXg1hN2QG8cUghjineg==" saltValue="b5KowOFwaD9odnVuTQ1V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1xMDP8eaImLomIl12/1xqHkRTcIMNcVl17kJBCrTjbIUoV3rFc3Vhh6TNWxL10g8VZNltBbcvM3oqupjQ2Uk3Q==" saltValue="+Xz1Jsmz4vzc1oKhRnhVI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lbxm9qEYuwwHFlA6Jc9fmLaBxvhfPh4SDvXfXraEkxgYHQjpKE5IM6t7nDM+hPdrKzfiqfk9Lo2mdYgEkiYVTg==" saltValue="sV+0Kni0w5/j0qUV+h/TU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4" t="s">
        <v>3</v>
      </c>
      <c r="D47" s="1204"/>
      <c r="E47" s="1205"/>
      <c r="F47" s="11">
        <v>56.15</v>
      </c>
      <c r="G47" s="12">
        <v>52.96</v>
      </c>
      <c r="H47" s="12">
        <v>50.99</v>
      </c>
      <c r="I47" s="12">
        <v>46.46</v>
      </c>
      <c r="J47" s="13">
        <v>46.88</v>
      </c>
    </row>
    <row r="48" spans="2:10" ht="57.75" customHeight="1" x14ac:dyDescent="0.15">
      <c r="B48" s="14"/>
      <c r="C48" s="1206" t="s">
        <v>4</v>
      </c>
      <c r="D48" s="1206"/>
      <c r="E48" s="1207"/>
      <c r="F48" s="15">
        <v>3.31</v>
      </c>
      <c r="G48" s="16">
        <v>4.28</v>
      </c>
      <c r="H48" s="16">
        <v>2.38</v>
      </c>
      <c r="I48" s="16">
        <v>2.89</v>
      </c>
      <c r="J48" s="17">
        <v>5</v>
      </c>
    </row>
    <row r="49" spans="2:10" ht="57.75" customHeight="1" thickBot="1" x14ac:dyDescent="0.2">
      <c r="B49" s="18"/>
      <c r="C49" s="1208" t="s">
        <v>5</v>
      </c>
      <c r="D49" s="1208"/>
      <c r="E49" s="1209"/>
      <c r="F49" s="19">
        <v>5.58</v>
      </c>
      <c r="G49" s="20" t="s">
        <v>569</v>
      </c>
      <c r="H49" s="20" t="s">
        <v>570</v>
      </c>
      <c r="I49" s="20">
        <v>1.94</v>
      </c>
      <c r="J49" s="21">
        <v>3.77</v>
      </c>
    </row>
    <row r="50" spans="2:10" x14ac:dyDescent="0.15"/>
  </sheetData>
  <sheetProtection algorithmName="SHA-512" hashValue="FPqAFztOrgYHlRdzwbpaTolOmv2xALtwHJ5LiE1u8xf6qVUeRdpUgjsehu0zugkpry8ro5MCpHUtoNnxqc9M9A==" saltValue="5Y5x5alJ+zj4XkV7PLnfk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住野 大輔</cp:lastModifiedBy>
  <cp:lastPrinted>2023-10-02T05:21:05Z</cp:lastPrinted>
  <dcterms:created xsi:type="dcterms:W3CDTF">2023-02-20T06:45:46Z</dcterms:created>
  <dcterms:modified xsi:type="dcterms:W3CDTF">2023-10-02T05:30:18Z</dcterms:modified>
  <cp:category/>
</cp:coreProperties>
</file>