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総務課\02財政係\36.財政状況資料集\R5年度\20250930【広島県：事務連絡】令和５年度財政状況資料集の公表について\HP公表\"/>
    </mc:Choice>
  </mc:AlternateContent>
  <xr:revisionPtr revIDLastSave="0" documentId="13_ncr:1_{134BC5BD-C5F9-4A6A-9FB5-1DB8D28326C7}" xr6:coauthVersionLast="47" xr6:coauthVersionMax="47" xr10:uidLastSave="{00000000-0000-0000-0000-000000000000}"/>
  <bookViews>
    <workbookView xWindow="-28920" yWindow="177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AM37" i="10"/>
  <c r="U37" i="10"/>
  <c r="CO36" i="10"/>
  <c r="AM36" i="10"/>
  <c r="CO35" i="10"/>
  <c r="AM35" i="10"/>
  <c r="CO34" i="10"/>
  <c r="BW34" i="10"/>
  <c r="BW35" i="10" s="1"/>
  <c r="BW36" i="10" s="1"/>
  <c r="BW37" i="10" s="1"/>
  <c r="AM34" i="10"/>
  <c r="C34" i="10"/>
  <c r="C35" i="10" s="1"/>
  <c r="C36" i="10" l="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<sst xmlns="http://schemas.openxmlformats.org/spreadsheetml/2006/main" count="1118" uniqueCount="576">
  <si>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</si>
  <si>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</si>
  <si>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</si>
  <si>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</si>
  <si>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</si>
  <si>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</si>
  <si>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</si>
  <si>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</si>
  <si>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</si>
  <si>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</si>
  <si>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</si>
  <si>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</si>
  <si>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</si>
  <si>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</si>
  <si>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</si>
  <si>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</si>
  <si>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</si>
  <si>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</si>
  <si>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</si>
  <si>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</si>
  <si>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</si>
  <si>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</si>
  <si>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</si>
  <si>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</si>
  <si>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</si>
  <si>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</si>
  <si>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</si>
  <si>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</si>
  <si>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</si>
  <si>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</si>
  <si>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</si>
  <si>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</si>
  <si>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</si>
  <si>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</si>
  <si>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</si>
  <si>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</si>
  <si>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</si>
  <si>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</si>
  <si>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</si>
  <si>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</si>
  <si>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</si>
  <si>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</si>
  <si>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</si>
  <si>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</si>
  <si>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</si>
  <si>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</si>
  <si>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</si>
  <si>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</si>
  <si>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</si>
  <si>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</si>
  <si>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</si>
  <si>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</si>
  <si>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</si>
  <si>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</si>
  <si>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</si>
  <si>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</si>
  <si>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</si>
  <si>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</si>
  <si>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</si>
  <si>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</si>
  <si>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</si>
  <si>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</si>
  <si>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</si>
  <si>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</si>
  <si>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</si>
  <si>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</si>
  <si>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</si>
  <si>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</si>
  <si>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</si>
  <si>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</si>
  <si>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</si>
  <si>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</si>
  <si>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</si>
  <si>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</si>
  <si>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</si>
  <si>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</si>
  <si>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</si>
  <si>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</si>
  <si>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</si>
  <si>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</si>
  <si>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</si>
  <si>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</si>
  <si>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</si>
  <si>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</si>
  <si>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</si>
  <si>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</si>
  <si>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</si>
  <si>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</si>
  <si>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</si>
  <si>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</si>
  <si>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</si>
  <si>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</si>
  <si>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</si>
  <si>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</si>
  <si>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</si>
  <si>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</si>
  <si>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</si>
  <si>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</si>
  <si>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</si>
  <si>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</si>
  <si>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</si>
  <si>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</si>
  <si>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</si>
  <si>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</si>
  <si>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</si>
  <si>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</si>
  <si>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</si>
  <si>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</si>
  <si>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</si>
  <si>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</si>
  <si>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</si>
  <si>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</si>
  <si>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</si>
  <si>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</si>
  <si>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</si>
  <si>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</si>
  <si>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</si>
  <si>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</si>
  <si>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</si>
  <si>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</si>
  <si>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</si>
  <si>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</si>
  <si>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</si>
  <si>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</si>
  <si>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</si>
  <si>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</si>
  <si>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</si>
  <si>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</si>
  <si>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</si>
  <si>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</si>
  <si>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</si>
  <si>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</si>
  <si>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</si>
  <si>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</si>
  <si>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</si>
  <si>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</si>
  <si>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</si>
  <si>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</si>
  <si>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</si>
  <si>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</si>
  <si>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</si>
  <si>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</si>
  <si>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</si>
  <si>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</si>
  <si>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</si>
  <si>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</si>
  <si>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</si>
  <si>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</si>
  <si>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</si>
  <si>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</si>
  <si>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</si>
  <si>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</si>
  <si>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</si>
  <si>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</si>
  <si>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</si>
  <si>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</si>
  <si>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</si>
  <si>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</si>
  <si>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</si>
  <si>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</si>
  <si>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</si>
  <si>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</si>
  <si>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</si>
  <si>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</si>
  <si>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</si>
  <si>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</si>
  <si>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</si>
  <si>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</si>
  <si>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</si>
  <si>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</si>
  <si>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</si>
  <si>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</si>
  <si>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</si>
  <si>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</si>
  <si>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</si>
  <si>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</si>
  <si>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</si>
  <si>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</si>
  <si>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</si>
  <si>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</si>
  <si>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</si>
  <si>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</si>
  <si>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</si>
  <si>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</si>
  <si>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</si>
  <si>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</si>
  <si>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</si>
  <si>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</si>
  <si>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</si>
  <si>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</si>
  <si>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</si>
  <si>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</si>
  <si>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</si>
  <si>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</si>
  <si>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</si>
  <si>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</si>
  <si>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</si>
  <si>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</si>
  <si>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</si>
  <si>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</si>
  <si>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</si>
  <si>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</si>
  <si>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</si>
  <si>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広島県大崎上島町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</si>
  <si>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</si>
  <si>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</si>
  <si>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</si>
  <si>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</si>
  <si>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</si>
  <si>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</si>
  <si>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</si>
  <si>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</si>
  <si>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</si>
  <si>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</si>
  <si>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</si>
  <si>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</si>
  <si>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</si>
  <si>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</si>
  <si>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</si>
  <si>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</si>
  <si>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</si>
  <si>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</si>
  <si>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</si>
  <si>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</si>
  <si>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</si>
  <si>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</si>
  <si>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</si>
  <si>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</si>
  <si>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</si>
  <si>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</si>
  <si>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</si>
  <si>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</si>
  <si>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</si>
  <si>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</si>
  <si>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</si>
  <si>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</si>
  <si>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</si>
  <si>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</si>
  <si>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</si>
  <si>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</si>
  <si>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</si>
  <si>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</si>
  <si>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</si>
  <si>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</si>
  <si>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</si>
  <si>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</si>
  <si>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</si>
  <si>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</si>
  <si>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</si>
  <si>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</si>
  <si>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</si>
  <si>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</si>
  <si>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</si>
  <si>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</si>
  <si>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</si>
  <si>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</si>
  <si>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</si>
  <si>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</si>
  <si>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</si>
  <si>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</si>
  <si>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</si>
  <si>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</si>
  <si>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</si>
  <si>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</si>
  <si>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</si>
  <si>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</si>
  <si>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</si>
  <si>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</si>
  <si>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</si>
  <si>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</si>
  <si>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</si>
  <si>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</si>
  <si>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</si>
  <si>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</si>
  <si>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</si>
  <si>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</si>
  <si>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</si>
  <si>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</si>
  <si>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</si>
  <si>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</si>
  <si>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</si>
  <si>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</si>
  <si>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</si>
  <si>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</si>
  <si>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</si>
  <si>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</si>
  <si>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</si>
  <si>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</si>
  <si>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</si>
  <si>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</si>
  <si>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</si>
  <si>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</si>
  <si>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</si>
  <si>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</si>
  <si>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</si>
  <si>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</si>
  <si>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</si>
  <si>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</si>
  <si>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</si>
  <si>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</si>
  <si>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</si>
  <si>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</si>
  <si>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</si>
  <si>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</si>
  <si>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</si>
  <si>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</si>
  <si>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</si>
  <si>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</si>
  <si>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</si>
  <si>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</si>
  <si>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</si>
  <si>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</si>
  <si>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</si>
  <si>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</si>
  <si>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</si>
  <si>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</si>
  <si>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</si>
  <si>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</si>
  <si>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</si>
  <si>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</si>
  <si>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</si>
  <si>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</si>
  <si>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</si>
  <si>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</si>
  <si>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</si>
  <si>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</si>
  <si>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</si>
  <si>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</si>
  <si>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</si>
  <si>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</si>
  <si>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</si>
  <si>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</si>
  <si>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</si>
  <si>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</si>
  <si>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</si>
  <si>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</si>
  <si>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</si>
  <si>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</si>
  <si>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</si>
  <si>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</si>
  <si>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</si>
  <si>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</si>
  <si>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</si>
  <si>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</si>
  <si>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</si>
  <si>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</si>
  <si>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</si>
  <si>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</si>
  <si>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</si>
  <si>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</si>
  <si>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</si>
  <si>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</si>
  <si>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</si>
  <si>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</si>
  <si>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広島県大崎上島町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</si>
  <si>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</si>
  <si>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</si>
  <si>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</si>
  <si>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</si>
  <si>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</si>
  <si>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</si>
  <si>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</si>
  <si>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</si>
  <si>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</si>
  <si>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</si>
  <si>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</si>
  <si>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</si>
  <si>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</si>
  <si>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</si>
  <si>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</si>
  <si>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</si>
  <si>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</si>
  <si>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</si>
  <si>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</si>
  <si>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</si>
  <si>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</si>
  <si>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</si>
  <si>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</si>
  <si>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</si>
  <si>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</si>
  <si>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</si>
  <si>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</si>
  <si>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</si>
  <si>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</si>
  <si>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</si>
  <si>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</si>
  <si>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</si>
  <si>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</si>
  <si>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</si>
  <si>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</si>
  <si>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</si>
  <si>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</si>
  <si>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</si>
  <si>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</si>
  <si>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交通事業特別会計</t>
    <phoneticPr fontId="5"/>
  </si>
  <si>
    <t>法非適用企業</t>
    <phoneticPr fontId="5"/>
  </si>
  <si>
    <t>公共下水道事業特別会計</t>
    <phoneticPr fontId="5"/>
  </si>
  <si>
    <t>農業集落排水事業特別会計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</si>
  <si>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</si>
  <si>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</si>
  <si>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</si>
  <si>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</si>
  <si>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</si>
  <si>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</si>
  <si>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</si>
  <si>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</si>
  <si>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</si>
  <si>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</si>
  <si>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</si>
  <si>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</si>
  <si>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</si>
  <si>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</si>
  <si>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</si>
  <si>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</si>
  <si>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</si>
  <si>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</si>
  <si>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</si>
  <si>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</si>
  <si>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</si>
  <si>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</si>
  <si>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</si>
  <si>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</si>
  <si>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</si>
  <si>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</si>
  <si>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</si>
  <si>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</si>
  <si>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</si>
  <si>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</si>
  <si>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</si>
  <si>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</si>
  <si>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</si>
  <si>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</si>
  <si>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</si>
  <si>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</si>
  <si>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</si>
  <si>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</si>
  <si>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</si>
  <si>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</si>
  <si>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</si>
  <si>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</si>
  <si>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</si>
  <si>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</si>
  <si>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</si>
  <si>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</si>
  <si>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</si>
  <si>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</si>
  <si>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</si>
  <si>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</si>
  <si>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</si>
  <si>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</si>
  <si>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</si>
  <si>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</si>
  <si>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</si>
  <si>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</si>
  <si>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</si>
  <si>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</si>
  <si>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</si>
  <si>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</si>
  <si>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</si>
  <si>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</si>
  <si>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</si>
  <si>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</si>
  <si>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</si>
  <si>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</si>
  <si>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</si>
  <si>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</si>
  <si>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</si>
  <si>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</si>
  <si>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</si>
  <si>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</si>
  <si>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</si>
  <si>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</si>
  <si>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</si>
  <si>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</si>
  <si>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</si>
  <si>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</si>
  <si>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</si>
  <si>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</si>
  <si>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</si>
  <si>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</si>
  <si>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</si>
  <si>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</si>
  <si>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</si>
  <si>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</si>
  <si>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</si>
  <si>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</si>
  <si>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</si>
  <si>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</si>
  <si>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</si>
  <si>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</si>
  <si>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</si>
  <si>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</si>
  <si>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</si>
  <si>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</si>
  <si>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</si>
  <si>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</si>
  <si>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</si>
  <si>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</si>
  <si>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</si>
  <si>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</si>
  <si>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</si>
  <si>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</si>
  <si>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</si>
  <si>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</si>
  <si>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</si>
  <si>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</si>
  <si>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</si>
  <si>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</si>
  <si>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</si>
  <si>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</si>
  <si>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</si>
  <si>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</si>
  <si>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</si>
  <si>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</si>
  <si>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</si>
  <si>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</si>
  <si>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</si>
  <si>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</si>
  <si>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</si>
  <si>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</si>
  <si>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</si>
  <si>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</si>
  <si>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</si>
  <si>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</si>
  <si>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</si>
  <si>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</si>
  <si>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</si>
  <si>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</si>
  <si>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</si>
  <si>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</si>
  <si>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</si>
  <si>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</si>
  <si>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</si>
  <si>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</si>
  <si>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11.67</t>
  </si>
  <si>
    <t>▲ 6.03</t>
  </si>
  <si>
    <t>一般会計</t>
  </si>
  <si>
    <t>介護保険事業特別会計</t>
  </si>
  <si>
    <t>公共下水道事業特別会計</t>
  </si>
  <si>
    <t>国民健康保険事業特別会計</t>
  </si>
  <si>
    <t>農業集落排水事業特別会計</t>
  </si>
  <si>
    <t>漁業集落排水事業特別会計</t>
  </si>
  <si>
    <t>後期高齢者医療保険事業特別会計</t>
  </si>
  <si>
    <t>交通事業特別会計</t>
  </si>
  <si>
    <t>その他会計（赤字）</t>
  </si>
  <si>
    <t>その他会計（黒字）</t>
  </si>
  <si>
    <t>R01</t>
    <phoneticPr fontId="5"/>
  </si>
  <si>
    <t>R02</t>
    <phoneticPr fontId="5"/>
  </si>
  <si>
    <t>R03</t>
    <phoneticPr fontId="5"/>
  </si>
  <si>
    <t>R04</t>
    <phoneticPr fontId="5"/>
  </si>
  <si>
    <t>R05</t>
    <phoneticPr fontId="5"/>
  </si>
  <si>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</si>
  <si>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5">
      <t>シチョウ</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</si>
  <si>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2">
      <t>イリョウコウイキ</t>
    </rPh>
    <rPh sb="12" eb="14">
      <t>レンゴウ</t>
    </rPh>
    <rPh sb="15" eb="17">
      <t>イッパン</t>
    </rPh>
    <rPh sb="17" eb="19">
      <t>カイケイ</t>
    </rPh>
    <phoneticPr fontId="2"/>
  </si>
  <si>
    <t>広島県後期高齢者医療広域連合（特別会計）</t>
    <rPh sb="15" eb="17">
      <t>トクベツ</t>
    </rPh>
    <rPh sb="17" eb="19">
      <t>カイケイ</t>
    </rPh>
    <phoneticPr fontId="2"/>
  </si>
  <si>
    <t>大三島ブルーライン株式会社</t>
    <rPh sb="0" eb="3">
      <t>オオミシマ</t>
    </rPh>
    <rPh sb="9" eb="11">
      <t>カブシキ</t>
    </rPh>
    <rPh sb="11" eb="13">
      <t>カイシャ</t>
    </rPh>
    <phoneticPr fontId="2"/>
  </si>
  <si>
    <t>-</t>
    <phoneticPr fontId="2"/>
  </si>
  <si>
    <t xml:space="preserve">                                                                                                                                 </t>
    <phoneticPr fontId="2"/>
  </si>
  <si>
    <t>広島県水道広域連合企業団（水道事業会計）</t>
    <rPh sb="3" eb="5">
      <t>スイドウ</t>
    </rPh>
    <rPh sb="5" eb="7">
      <t>コウイキ</t>
    </rPh>
    <rPh sb="7" eb="9">
      <t>レンゴウ</t>
    </rPh>
    <rPh sb="9" eb="12">
      <t>キギョウダン</t>
    </rPh>
    <rPh sb="13" eb="15">
      <t>スイドウ</t>
    </rPh>
    <rPh sb="15" eb="17">
      <t>ジギョウ</t>
    </rPh>
    <rPh sb="17" eb="19">
      <t>カイケイ</t>
    </rPh>
    <phoneticPr fontId="2"/>
  </si>
  <si>
    <t>広島県水道広域連合企業団（工業用水道事業会計）</t>
    <rPh sb="3" eb="5">
      <t>スイドウ</t>
    </rPh>
    <rPh sb="5" eb="7">
      <t>コウイキ</t>
    </rPh>
    <rPh sb="7" eb="9">
      <t>レンゴウ</t>
    </rPh>
    <rPh sb="9" eb="12">
      <t>キギョウダン</t>
    </rPh>
    <rPh sb="13" eb="16">
      <t>コウギョウヨウ</t>
    </rPh>
    <rPh sb="16" eb="18">
      <t>スイドウ</t>
    </rPh>
    <rPh sb="18" eb="20">
      <t>ジギョウ</t>
    </rPh>
    <rPh sb="20" eb="22">
      <t>カイケイ</t>
    </rPh>
    <phoneticPr fontId="2"/>
  </si>
  <si>
    <t>地域振興基金</t>
    <phoneticPr fontId="5"/>
  </si>
  <si>
    <t>過疎地域持続的発展基金</t>
    <phoneticPr fontId="10"/>
  </si>
  <si>
    <t>ふるさとづくり基金</t>
    <phoneticPr fontId="10"/>
  </si>
  <si>
    <t>長島大橋維持管理基金</t>
    <phoneticPr fontId="10"/>
  </si>
  <si>
    <t>垂水団地基金積立金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</si>
  <si>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</si>
  <si>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</si>
  <si>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本町においては充当可能基金等により将来負担がない状態であり、引き続き計画的な資産の修繕、改修及び更新を行うこととしている。</t>
    <rPh sb="0" eb="2">
      <t>ホンチョウ</t>
    </rPh>
    <rPh sb="7" eb="9">
      <t>ジュウトウ</t>
    </rPh>
    <rPh sb="9" eb="11">
      <t>カノウ</t>
    </rPh>
    <rPh sb="11" eb="13">
      <t>キキン</t>
    </rPh>
    <rPh sb="13" eb="14">
      <t>トウ</t>
    </rPh>
    <rPh sb="17" eb="19">
      <t>ショウライ</t>
    </rPh>
    <rPh sb="19" eb="21">
      <t>フタン</t>
    </rPh>
    <rPh sb="24" eb="26">
      <t>ジョウタイ</t>
    </rPh>
    <rPh sb="30" eb="31">
      <t>ヒ</t>
    </rPh>
    <rPh sb="32" eb="33">
      <t>ツヅ</t>
    </rPh>
    <rPh sb="34" eb="37">
      <t>ケイカクテキ</t>
    </rPh>
    <rPh sb="38" eb="40">
      <t>シサン</t>
    </rPh>
    <rPh sb="41" eb="43">
      <t>シュウゼン</t>
    </rPh>
    <rPh sb="44" eb="46">
      <t>カイシュウ</t>
    </rPh>
    <rPh sb="46" eb="47">
      <t>オヨ</t>
    </rPh>
    <rPh sb="48" eb="50">
      <t>コウシン</t>
    </rPh>
    <rPh sb="51" eb="52">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</si>
  <si>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</si>
  <si>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</si>
  <si>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</si>
  <si>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</si>
  <si>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</si>
  <si>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</si>
  <si>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過疎対策事業債や臨時財政対策債の借入、公営企業事業における起債の借入により、実質公債費比率は10.7%であり、類似団体内平均値と比して、2.5ポイント高い状態だが、充当可能基金等により、将来負担はない状態である。施設の改修や更新による起債借入は今後も必要であるが、その内容の徹底的な見直しを行い、また、基金を活用した繰上償還の実施等により、引き続き公債費の抑制に努める。</t>
    <rPh sb="19" eb="23">
      <t>コウエイキギョウ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</si>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</sst>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2249B50-18FE-4DEF-B4C1-E2D5E9A793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138402</c:v>
                </c:pt>
                <c:pt idx="3">
                  <c:v>146367</c:v>
                </c:pt>
                <c:pt idx="4">
                  <c:v>165181</c:v>
                </c:pt>
              </c:numCache>
            </c:numRef>
          </c:val>
          <c:smooth val="0"/>
          <c:extLst>
            <c:ext xmlns:c16="http://schemas.microsoft.com/office/drawing/2014/chart" uri="{C3380CC4-5D6E-409C-BE32-E72D297353CC}">
              <c16:uniqueId val="{00000000-4380-4592-B7BA-BA3E8D3D29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124390</c:v>
                </c:pt>
                <c:pt idx="1">
                  <c:v>137429</c:v>
                </c:pt>
                <c:pt idx="2">
                  <c:v>145592</c:v>
                </c:pt>
                <c:pt idx="3">
                  <c:v>186127</c:v>
                </c:pt>
                <c:pt idx="4">
                  <c:v>124291</c:v>
                </c:pt>
              </c:numCache>
            </c:numRef>
          </c:val>
          <c:smooth val="0"/>
          <c:extLst>
            <c:ext xmlns:c16="http://schemas.microsoft.com/office/drawing/2014/chart" uri="{C3380CC4-5D6E-409C-BE32-E72D297353CC}">
              <c16:uniqueId val="{00000001-4380-4592-B7BA-BA3E8D3D29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2.38</c:v>
                </c:pt>
                <c:pt idx="1">
                  <c:v>2.89</c:v>
                </c:pt>
                <c:pt idx="2">
                  <c:v>5</c:v>
                </c:pt>
                <c:pt idx="3">
                  <c:v>8.59</c:v>
                </c:pt>
                <c:pt idx="4">
                  <c:v>4.1900000000000004</c:v>
                </c:pt>
              </c:numCache>
            </c:numRef>
          </c:val>
          <c:extLst>
            <c:ext xmlns:c16="http://schemas.microsoft.com/office/drawing/2014/chart" uri="{C3380CC4-5D6E-409C-BE32-E72D297353CC}">
              <c16:uniqueId val="{00000000-2E4E-459A-BF7F-2D3440265D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50.99</c:v>
                </c:pt>
                <c:pt idx="1">
                  <c:v>46.46</c:v>
                </c:pt>
                <c:pt idx="2">
                  <c:v>46.88</c:v>
                </c:pt>
                <c:pt idx="3">
                  <c:v>51.81</c:v>
                </c:pt>
                <c:pt idx="4">
                  <c:v>53.68</c:v>
                </c:pt>
              </c:numCache>
            </c:numRef>
          </c:val>
          <c:extLst>
            <c:ext xmlns:c16="http://schemas.microsoft.com/office/drawing/2014/chart" uri="{C3380CC4-5D6E-409C-BE32-E72D297353CC}">
              <c16:uniqueId val="{00000001-2E4E-459A-BF7F-2D3440265D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-11.67</c:v>
                </c:pt>
                <c:pt idx="1">
                  <c:v>1.94</c:v>
                </c:pt>
                <c:pt idx="2">
                  <c:v>3.77</c:v>
                </c:pt>
                <c:pt idx="3">
                  <c:v>10.29</c:v>
                </c:pt>
                <c:pt idx="4">
                  <c:v>-6.03</c:v>
                </c:pt>
              </c:numCache>
            </c:numRef>
          </c:val>
          <c:smooth val="0"/>
          <c:extLst>
            <c:ext xmlns:c16="http://schemas.microsoft.com/office/drawing/2014/chart" uri="{C3380CC4-5D6E-409C-BE32-E72D297353CC}">
              <c16:uniqueId val="{00000002-2E4E-459A-BF7F-2D3440265D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1.78</c:v>
                </c:pt>
                <c:pt idx="2">
                  <c:v>#N/A</c:v>
                </c:pt>
                <c:pt idx="3">
                  <c:v>1.98</c:v>
                </c:pt>
                <c:pt idx="4">
                  <c:v>#N/A</c:v>
                </c:pt>
                <c:pt idx="5">
                  <c:v>1.91</c:v>
                </c:pt>
                <c:pt idx="6">
                  <c:v>#N/A</c:v>
                </c:pt>
                <c:pt idx="7">
                  <c:v>2.13</c:v>
                </c:pt>
                <c:pt idx="8">
                  <c:v>#N/A</c:v>
                </c:pt>
                <c:pt idx="9">
                  <c:v>0.01</c:v>
                </c:pt>
              </c:numCache>
            </c:numRef>
          </c:val>
          <c:extLst>
            <c:ext xmlns:c16="http://schemas.microsoft.com/office/drawing/2014/chart" uri="{C3380CC4-5D6E-409C-BE32-E72D297353CC}">
              <c16:uniqueId val="{00000000-E3F9-4475-BDDD-6C47447708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F9-4475-BDDD-6C47447708F0}"/>
            </c:ext>
          </c:extLst>
        </c:ser>
        <c:ser>
          <c:idx val="2"/>
          <c:order val="2"/>
          <c:tx>
            <c:strRef>
              <c:f>データシート!$A$29</c:f>
              <c:strCache>
                <c:ptCount val="1"/>
                <c:pt idx="0">
                  <c:v>交通事業特別会計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E3F9-4475-BDDD-6C47447708F0}"/>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c:v>
                </c:pt>
                <c:pt idx="4">
                  <c:v>#N/A</c:v>
                </c:pt>
                <c:pt idx="5">
                  <c:v>0.01</c:v>
                </c:pt>
                <c:pt idx="6">
                  <c:v>#N/A</c:v>
                </c:pt>
                <c:pt idx="7">
                  <c:v>0.01</c:v>
                </c:pt>
                <c:pt idx="8">
                  <c:v>#N/A</c:v>
                </c:pt>
                <c:pt idx="9">
                  <c:v>0.06</c:v>
                </c:pt>
              </c:numCache>
            </c:numRef>
          </c:val>
          <c:extLst>
            <c:ext xmlns:c16="http://schemas.microsoft.com/office/drawing/2014/chart" uri="{C3380CC4-5D6E-409C-BE32-E72D297353CC}">
              <c16:uniqueId val="{00000003-E3F9-4475-BDDD-6C47447708F0}"/>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0.03</c:v>
                </c:pt>
                <c:pt idx="6">
                  <c:v>#N/A</c:v>
                </c:pt>
                <c:pt idx="7">
                  <c:v>7.0000000000000007E-2</c:v>
                </c:pt>
                <c:pt idx="8">
                  <c:v>#N/A</c:v>
                </c:pt>
                <c:pt idx="9">
                  <c:v>0.08</c:v>
                </c:pt>
              </c:numCache>
            </c:numRef>
          </c:val>
          <c:extLst>
            <c:ext xmlns:c16="http://schemas.microsoft.com/office/drawing/2014/chart" uri="{C3380CC4-5D6E-409C-BE32-E72D297353CC}">
              <c16:uniqueId val="{00000004-E3F9-4475-BDDD-6C47447708F0}"/>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0.03</c:v>
                </c:pt>
                <c:pt idx="6">
                  <c:v>#N/A</c:v>
                </c:pt>
                <c:pt idx="7">
                  <c:v>0.06</c:v>
                </c:pt>
                <c:pt idx="8">
                  <c:v>#N/A</c:v>
                </c:pt>
                <c:pt idx="9">
                  <c:v>0.28000000000000003</c:v>
                </c:pt>
              </c:numCache>
            </c:numRef>
          </c:val>
          <c:extLst>
            <c:ext xmlns:c16="http://schemas.microsoft.com/office/drawing/2014/chart" uri="{C3380CC4-5D6E-409C-BE32-E72D297353CC}">
              <c16:uniqueId val="{00000005-E3F9-4475-BDDD-6C47447708F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0.37</c:v>
                </c:pt>
                <c:pt idx="4">
                  <c:v>#N/A</c:v>
                </c:pt>
                <c:pt idx="5">
                  <c:v>0.83</c:v>
                </c:pt>
                <c:pt idx="6">
                  <c:v>#N/A</c:v>
                </c:pt>
                <c:pt idx="7">
                  <c:v>0.72</c:v>
                </c:pt>
                <c:pt idx="8">
                  <c:v>#N/A</c:v>
                </c:pt>
                <c:pt idx="9">
                  <c:v>0.85</c:v>
                </c:pt>
              </c:numCache>
            </c:numRef>
          </c:val>
          <c:extLst>
            <c:ext xmlns:c16="http://schemas.microsoft.com/office/drawing/2014/chart" uri="{C3380CC4-5D6E-409C-BE32-E72D297353CC}">
              <c16:uniqueId val="{00000006-E3F9-4475-BDDD-6C47447708F0}"/>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0.01</c:v>
                </c:pt>
                <c:pt idx="4">
                  <c:v>#N/A</c:v>
                </c:pt>
                <c:pt idx="5">
                  <c:v>0.02</c:v>
                </c:pt>
                <c:pt idx="6">
                  <c:v>#N/A</c:v>
                </c:pt>
                <c:pt idx="7">
                  <c:v>0.03</c:v>
                </c:pt>
                <c:pt idx="8">
                  <c:v>#N/A</c:v>
                </c:pt>
                <c:pt idx="9">
                  <c:v>1.35</c:v>
                </c:pt>
              </c:numCache>
            </c:numRef>
          </c:val>
          <c:extLst>
            <c:ext xmlns:c16="http://schemas.microsoft.com/office/drawing/2014/chart" uri="{C3380CC4-5D6E-409C-BE32-E72D297353CC}">
              <c16:uniqueId val="{00000007-E3F9-4475-BDDD-6C47447708F0}"/>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1.81</c:v>
                </c:pt>
                <c:pt idx="2">
                  <c:v>#N/A</c:v>
                </c:pt>
                <c:pt idx="3">
                  <c:v>2.15</c:v>
                </c:pt>
                <c:pt idx="4">
                  <c:v>#N/A</c:v>
                </c:pt>
                <c:pt idx="5">
                  <c:v>2.12</c:v>
                </c:pt>
                <c:pt idx="6">
                  <c:v>#N/A</c:v>
                </c:pt>
                <c:pt idx="7">
                  <c:v>2.91</c:v>
                </c:pt>
                <c:pt idx="8">
                  <c:v>#N/A</c:v>
                </c:pt>
                <c:pt idx="9">
                  <c:v>1.57</c:v>
                </c:pt>
              </c:numCache>
            </c:numRef>
          </c:val>
          <c:extLst>
            <c:ext xmlns:c16="http://schemas.microsoft.com/office/drawing/2014/chart" uri="{C3380CC4-5D6E-409C-BE32-E72D297353CC}">
              <c16:uniqueId val="{00000008-E3F9-4475-BDDD-6C47447708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2.37</c:v>
                </c:pt>
                <c:pt idx="2">
                  <c:v>#N/A</c:v>
                </c:pt>
                <c:pt idx="3">
                  <c:v>2.88</c:v>
                </c:pt>
                <c:pt idx="4">
                  <c:v>#N/A</c:v>
                </c:pt>
                <c:pt idx="5">
                  <c:v>4.99</c:v>
                </c:pt>
                <c:pt idx="6">
                  <c:v>#N/A</c:v>
                </c:pt>
                <c:pt idx="7">
                  <c:v>8.58</c:v>
                </c:pt>
                <c:pt idx="8">
                  <c:v>#N/A</c:v>
                </c:pt>
                <c:pt idx="9">
                  <c:v>4.18</c:v>
                </c:pt>
              </c:numCache>
            </c:numRef>
          </c:val>
          <c:extLst>
            <c:ext xmlns:c16="http://schemas.microsoft.com/office/drawing/2014/chart" uri="{C3380CC4-5D6E-409C-BE32-E72D297353CC}">
              <c16:uniqueId val="{00000009-E3F9-4475-BDDD-6C47447708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648</c:v>
                </c:pt>
                <c:pt idx="5">
                  <c:v>1008</c:v>
                </c:pt>
                <c:pt idx="8">
                  <c:v>940</c:v>
                </c:pt>
                <c:pt idx="11">
                  <c:v>972</c:v>
                </c:pt>
                <c:pt idx="14">
                  <c:v>971</c:v>
                </c:pt>
              </c:numCache>
            </c:numRef>
          </c:val>
          <c:extLst>
            <c:ext xmlns:c16="http://schemas.microsoft.com/office/drawing/2014/chart" uri="{C3380CC4-5D6E-409C-BE32-E72D297353CC}">
              <c16:uniqueId val="{00000000-6F66-4395-A665-B32A385239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6F66-4395-A665-B32A385239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66-4395-A665-B32A385239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63</c:v>
                </c:pt>
              </c:numCache>
            </c:numRef>
          </c:val>
          <c:extLst>
            <c:ext xmlns:c16="http://schemas.microsoft.com/office/drawing/2014/chart" uri="{C3380CC4-5D6E-409C-BE32-E72D297353CC}">
              <c16:uniqueId val="{00000003-6F66-4395-A665-B32A385239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164</c:v>
                </c:pt>
                <c:pt idx="3">
                  <c:v>165</c:v>
                </c:pt>
                <c:pt idx="6">
                  <c:v>166</c:v>
                </c:pt>
                <c:pt idx="9">
                  <c:v>170</c:v>
                </c:pt>
                <c:pt idx="12">
                  <c:v>116</c:v>
                </c:pt>
              </c:numCache>
            </c:numRef>
          </c:val>
          <c:extLst>
            <c:ext xmlns:c16="http://schemas.microsoft.com/office/drawing/2014/chart" uri="{C3380CC4-5D6E-409C-BE32-E72D297353CC}">
              <c16:uniqueId val="{00000004-6F66-4395-A665-B32A385239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66-4395-A665-B32A385239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66-4395-A665-B32A385239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1053</c:v>
                </c:pt>
                <c:pt idx="3">
                  <c:v>1190</c:v>
                </c:pt>
                <c:pt idx="6">
                  <c:v>1110</c:v>
                </c:pt>
                <c:pt idx="9">
                  <c:v>1183</c:v>
                </c:pt>
                <c:pt idx="12">
                  <c:v>1190</c:v>
                </c:pt>
              </c:numCache>
            </c:numRef>
          </c:val>
          <c:extLst>
            <c:ext xmlns:c16="http://schemas.microsoft.com/office/drawing/2014/chart" uri="{C3380CC4-5D6E-409C-BE32-E72D297353CC}">
              <c16:uniqueId val="{00000007-6F66-4395-A665-B32A385239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569</c:v>
                </c:pt>
                <c:pt idx="2">
                  <c:v>#N/A</c:v>
                </c:pt>
                <c:pt idx="3">
                  <c:v>#N/A</c:v>
                </c:pt>
                <c:pt idx="4">
                  <c:v>347</c:v>
                </c:pt>
                <c:pt idx="5">
                  <c:v>#N/A</c:v>
                </c:pt>
                <c:pt idx="6">
                  <c:v>#N/A</c:v>
                </c:pt>
                <c:pt idx="7">
                  <c:v>336</c:v>
                </c:pt>
                <c:pt idx="8">
                  <c:v>#N/A</c:v>
                </c:pt>
                <c:pt idx="9">
                  <c:v>#N/A</c:v>
                </c:pt>
                <c:pt idx="10">
                  <c:v>381</c:v>
                </c:pt>
                <c:pt idx="11">
                  <c:v>#N/A</c:v>
                </c:pt>
                <c:pt idx="12">
                  <c:v>#N/A</c:v>
                </c:pt>
                <c:pt idx="13">
                  <c:v>399</c:v>
                </c:pt>
                <c:pt idx="14">
                  <c:v>#N/A</c:v>
                </c:pt>
              </c:numCache>
            </c:numRef>
          </c:val>
          <c:smooth val="0"/>
          <c:extLst>
            <c:ext xmlns:c16="http://schemas.microsoft.com/office/drawing/2014/chart" uri="{C3380CC4-5D6E-409C-BE32-E72D297353CC}">
              <c16:uniqueId val="{00000008-6F66-4395-A665-B32A385239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9169</c:v>
                </c:pt>
                <c:pt idx="5">
                  <c:v>9177</c:v>
                </c:pt>
                <c:pt idx="8">
                  <c:v>9154</c:v>
                </c:pt>
                <c:pt idx="11">
                  <c:v>9140</c:v>
                </c:pt>
                <c:pt idx="14">
                  <c:v>8902</c:v>
                </c:pt>
              </c:numCache>
            </c:numRef>
          </c:val>
          <c:extLst>
            <c:ext xmlns:c16="http://schemas.microsoft.com/office/drawing/2014/chart" uri="{C3380CC4-5D6E-409C-BE32-E72D297353CC}">
              <c16:uniqueId val="{00000000-EBAA-424B-BC6D-776A18C208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41</c:v>
                </c:pt>
                <c:pt idx="5">
                  <c:v>705</c:v>
                </c:pt>
                <c:pt idx="8">
                  <c:v>706</c:v>
                </c:pt>
                <c:pt idx="11">
                  <c:v>811</c:v>
                </c:pt>
                <c:pt idx="14">
                  <c:v>782</c:v>
                </c:pt>
              </c:numCache>
            </c:numRef>
          </c:val>
          <c:extLst>
            <c:ext xmlns:c16="http://schemas.microsoft.com/office/drawing/2014/chart" uri="{C3380CC4-5D6E-409C-BE32-E72D297353CC}">
              <c16:uniqueId val="{00000001-EBAA-424B-BC6D-776A18C208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4387</c:v>
                </c:pt>
                <c:pt idx="5">
                  <c:v>4436</c:v>
                </c:pt>
                <c:pt idx="8">
                  <c:v>4860</c:v>
                </c:pt>
                <c:pt idx="11">
                  <c:v>5150</c:v>
                </c:pt>
                <c:pt idx="14">
                  <c:v>5053</c:v>
                </c:pt>
              </c:numCache>
            </c:numRef>
          </c:val>
          <c:extLst>
            <c:ext xmlns:c16="http://schemas.microsoft.com/office/drawing/2014/chart" uri="{C3380CC4-5D6E-409C-BE32-E72D297353CC}">
              <c16:uniqueId val="{00000002-EBAA-424B-BC6D-776A18C208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AA-424B-BC6D-776A18C208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AA-424B-BC6D-776A18C208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AA-424B-BC6D-776A18C208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785</c:v>
                </c:pt>
                <c:pt idx="3">
                  <c:v>767</c:v>
                </c:pt>
                <c:pt idx="6">
                  <c:v>707</c:v>
                </c:pt>
                <c:pt idx="9">
                  <c:v>796</c:v>
                </c:pt>
                <c:pt idx="12">
                  <c:v>838</c:v>
                </c:pt>
              </c:numCache>
            </c:numRef>
          </c:val>
          <c:extLst>
            <c:ext xmlns:c16="http://schemas.microsoft.com/office/drawing/2014/chart" uri="{C3380CC4-5D6E-409C-BE32-E72D297353CC}">
              <c16:uniqueId val="{00000006-EBAA-424B-BC6D-776A18C208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1</c:v>
                </c:pt>
                <c:pt idx="6">
                  <c:v>1</c:v>
                </c:pt>
                <c:pt idx="9">
                  <c:v>1</c:v>
                </c:pt>
                <c:pt idx="12">
                  <c:v>872</c:v>
                </c:pt>
              </c:numCache>
            </c:numRef>
          </c:val>
          <c:extLst>
            <c:ext xmlns:c16="http://schemas.microsoft.com/office/drawing/2014/chart" uri="{C3380CC4-5D6E-409C-BE32-E72D297353CC}">
              <c16:uniqueId val="{00000007-EBAA-424B-BC6D-776A18C208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2120</c:v>
                </c:pt>
                <c:pt idx="3">
                  <c:v>2040</c:v>
                </c:pt>
                <c:pt idx="6">
                  <c:v>1960</c:v>
                </c:pt>
                <c:pt idx="9">
                  <c:v>1997</c:v>
                </c:pt>
                <c:pt idx="12">
                  <c:v>1277</c:v>
                </c:pt>
              </c:numCache>
            </c:numRef>
          </c:val>
          <c:extLst>
            <c:ext xmlns:c16="http://schemas.microsoft.com/office/drawing/2014/chart" uri="{C3380CC4-5D6E-409C-BE32-E72D297353CC}">
              <c16:uniqueId val="{00000008-EBAA-424B-BC6D-776A18C208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BAA-424B-BC6D-776A18C208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9939</c:v>
                </c:pt>
                <c:pt idx="3">
                  <c:v>10179</c:v>
                </c:pt>
                <c:pt idx="6">
                  <c:v>10417</c:v>
                </c:pt>
                <c:pt idx="9">
                  <c:v>10484</c:v>
                </c:pt>
                <c:pt idx="12">
                  <c:v>10168</c:v>
                </c:pt>
              </c:numCache>
            </c:numRef>
          </c:val>
          <c:extLst>
            <c:ext xmlns:c16="http://schemas.microsoft.com/office/drawing/2014/chart" uri="{C3380CC4-5D6E-409C-BE32-E72D297353CC}">
              <c16:uniqueId val="{0000000A-EBAA-424B-BC6D-776A18C208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AA-424B-BC6D-776A18C208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2066</c:v>
                </c:pt>
                <c:pt idx="1">
                  <c:v>2364</c:v>
                </c:pt>
                <c:pt idx="2">
                  <c:v>2315</c:v>
                </c:pt>
              </c:numCache>
            </c:numRef>
          </c:val>
          <c:extLst>
            <c:ext xmlns:c16="http://schemas.microsoft.com/office/drawing/2014/chart" uri="{C3380CC4-5D6E-409C-BE32-E72D297353CC}">
              <c16:uniqueId val="{00000000-63ED-42CE-9F98-5A4AFDA36A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861</c:v>
                </c:pt>
                <c:pt idx="1">
                  <c:v>863</c:v>
                </c:pt>
                <c:pt idx="2">
                  <c:v>865</c:v>
                </c:pt>
              </c:numCache>
            </c:numRef>
          </c:val>
          <c:extLst>
            <c:ext xmlns:c16="http://schemas.microsoft.com/office/drawing/2014/chart" uri="{C3380CC4-5D6E-409C-BE32-E72D297353CC}">
              <c16:uniqueId val="{00000001-63ED-42CE-9F98-5A4AFDA36A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3001</c:v>
                </c:pt>
                <c:pt idx="1">
                  <c:v>2934</c:v>
                </c:pt>
                <c:pt idx="2">
                  <c:v>2820</c:v>
                </c:pt>
              </c:numCache>
            </c:numRef>
          </c:val>
          <c:extLst>
            <c:ext xmlns:c16="http://schemas.microsoft.com/office/drawing/2014/chart" uri="{C3380CC4-5D6E-409C-BE32-E72D297353CC}">
              <c16:uniqueId val="{00000002-63ED-42CE-9F98-5A4AFDA36A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{A501A4A1-2D4B-4AD4-8B33-C77900063D9E}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6AF-4D8B-BC7F-412478258D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{9A466D85-3A12-40D5-81D6-CFAD5E9CD86D}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AF-4D8B-BC7F-412478258D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{7673740B-F30B-4DBB-B967-3FF3C153E767}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AF-4D8B-BC7F-412478258D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{E9A3FCE8-7788-44A5-AA49-05CF8C80C666}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AF-4D8B-BC7F-412478258D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{9F8DF159-1E71-4D30-863D-4B3E0E122446}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AF-4D8B-BC7F-412478258D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{BC961401-0A32-4717-8ED7-8C9450767BB8}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6AF-4D8B-BC7F-412478258D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{7A4FF9C6-764F-4F66-8247-65BFA3A3B936}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6AF-4D8B-BC7F-412478258D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{9A4DBF78-4968-40F4-ACD5-D473F9ADAD67}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6AF-4D8B-BC7F-412478258D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{343360F5-9B87-40CF-A5CD-A165542B4064}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6AF-4D8B-BC7F-412478258D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61.6</c:v>
                </c:pt>
                <c:pt idx="16">
                  <c:v>63.3</c:v>
                </c:pt>
                <c:pt idx="24">
                  <c:v>64.599999999999994</c:v>
                </c:pt>
                <c:pt idx="32">
                  <c:v>66.599999999999994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6AF-4D8B-BC7F-412478258D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{E900906B-12E8-409C-BBBB-08A5DBBBD063}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6AF-4D8B-BC7F-412478258D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{D80E5CF8-248A-4C90-913F-C246E03C092C}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AF-4D8B-BC7F-412478258D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{264344C0-C3E2-447F-B90D-BE4BBC947CE8}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AF-4D8B-BC7F-412478258D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{9ED2916D-E0F5-4442-AA54-1712ED797A2E}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AF-4D8B-BC7F-412478258D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{01731082-83FA-4FD0-B8E9-F1113CB19F3D}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AF-4D8B-BC7F-412478258D4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{C96D96F0-A3D2-4CD4-B048-3D24579B8CD5}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6AF-4D8B-BC7F-412478258D4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{462C6D6C-5466-4A90-88B9-E4F199399930}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6AF-4D8B-BC7F-412478258D4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{791A1B1F-9893-49B6-ABD1-4D0B350AB855}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6AF-4D8B-BC7F-412478258D4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{D6FA2386-6A65-4105-A276-2086BE8266D7}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6AF-4D8B-BC7F-412478258D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62.7</c:v>
                </c:pt>
                <c:pt idx="24">
                  <c:v>63.1</c:v>
                </c:pt>
                <c:pt idx="32">
                  <c:v>63.8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6AF-4D8B-BC7F-412478258D4E}"/>
            </c:ext>
          </c:extLst>
        </c:ser>
        <c:dLbls>
          <c:showLegendKey val="0"/>
          <c:showVal val="1"/>
          <c:showCatName val="0"/>
          <c:showSerName val="0"/>
          <c:showPercent val="0"/>
          <c:showBubbleSize val="0"/>
        </c:dLbls>
        <c:axId val="46179840"/>
        <c:axId val="46181760"/>
      </c:scatterChart>
      <c:valAx>
        <c:axId val="46179840"/>
        <c:scaling>
          <c:orientation val="maxMin"/>
          <c:max val="65"/>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{6139F6BF-E13D-4332-B32A-954E713C922B}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29D-41BD-A0AD-0A1C19EFF8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{7706888C-5357-4684-8CDE-C97A446955D6}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9D-41BD-A0AD-0A1C19EFF8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{E385DBDE-EF1A-47E7-8814-C0050B62878B}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9D-41BD-A0AD-0A1C19EFF8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{EABDEF01-6B58-459D-A856-6E79F8389741}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9D-41BD-A0AD-0A1C19EFF8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{0859EC58-12DE-4350-97D2-E036D1C639BA}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9D-41BD-A0AD-0A1C19EFF8E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{2158F9EA-82F9-430C-8208-3F19179058DC}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29D-41BD-A0AD-0A1C19EFF8E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{A5D056DD-DA48-46AD-A0CF-48ED4F830CE3}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29D-41BD-A0AD-0A1C19EFF8E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{A2A8A90D-6449-41CB-86A4-5467F321FA65}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29D-41BD-A0AD-0A1C19EFF8E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{65AF401C-2C63-44D9-A7B3-5A9EF6A2F681}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29D-41BD-A0AD-0A1C19EFF8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12.4</c:v>
                </c:pt>
                <c:pt idx="16">
                  <c:v>12.7</c:v>
                </c:pt>
                <c:pt idx="24">
                  <c:v>10.199999999999999</c:v>
                </c:pt>
                <c:pt idx="32">
                  <c:v>10.7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29D-41BD-A0AD-0A1C19EFF8E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{25DBC10A-1F14-414F-A91F-6F9F8202CCB7}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29D-41BD-A0AD-0A1C19EFF8E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{8C5FE28E-EF38-43CD-8869-67BAD552625C}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9D-41BD-A0AD-0A1C19EFF8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{757F1C9B-FC32-489C-918D-13B4766F38BB}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9D-41BD-A0AD-0A1C19EFF8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{01AD74A2-1FBE-45B7-8989-D1F6D7130A24}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9D-41BD-A0AD-0A1C19EFF8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{BBEA1F84-D93C-43E3-ABAA-44B81963886B}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9D-41BD-A0AD-0A1C19EFF8E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{A3BED8E5-FF67-4303-9A29-06F32EA5376A}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29D-41BD-A0AD-0A1C19EFF8E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{E00989B4-5578-4533-905F-C757CC642866}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29D-41BD-A0AD-0A1C19EFF8E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{4F8A50E3-8A88-4248-B27B-09CADCCECC4E}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29D-41BD-A0AD-0A1C19EFF8E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{DA35B0D7-7227-45BB-A088-043056077D6F}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29D-41BD-A0AD-0A1C19EFF8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8.3000000000000007</c:v>
                </c:pt>
                <c:pt idx="24">
                  <c:v>8.1</c:v>
                </c:pt>
                <c:pt idx="32">
                  <c:v>8.1999999999999993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29D-41BD-A0AD-0A1C19EFF8EC}"/>
            </c:ext>
          </c:extLst>
        </c:ser>
        <c:dLbls>
          <c:showLegendKey val="0"/>
          <c:showVal val="1"/>
          <c:showCatName val="0"/>
          <c:showSerName val="0"/>
          <c:showPercent val="0"/>
          <c:showBubbleSize val="0"/>
        </c:dLbls>
        <c:axId val="84219776"/>
        <c:axId val="84234240"/>
      </c:scatterChart>
      <c:valAx>
        <c:axId val="84219776"/>
        <c:scaling>
          <c:orientation val="maxMin"/>
          <c:max val="8.4"/>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元利償還金は前年度比で</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百万円の増となっている。これは、近年実施した大規模事業に対して借入れた起債の元金償還が開始となったことによるものであり、前年度比で同額程度となっている。また、水道事業、下水道事業等公営企業債の元利償還金に対する繰出金は前年度比で</a:t>
          </a:r>
          <a:r>
            <a:rPr kumimoji="1" lang="en-US" altLang="ja-JP" sz="1100">
              <a:solidFill>
                <a:schemeClr val="tx1"/>
              </a:solidFill>
              <a:effectLst/>
              <a:latin typeface="+mn-lt"/>
              <a:ea typeface="+mn-ea"/>
              <a:cs typeface="+mn-cs"/>
            </a:rPr>
            <a:t>54</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の減</a:t>
          </a:r>
          <a:r>
            <a:rPr kumimoji="1" lang="ja-JP" altLang="ja-JP" sz="1100">
              <a:solidFill>
                <a:schemeClr val="tx1"/>
              </a:solidFill>
              <a:effectLst/>
              <a:latin typeface="+mn-lt"/>
              <a:ea typeface="+mn-ea"/>
              <a:cs typeface="+mn-cs"/>
            </a:rPr>
            <a:t>となっている。算入公債費等は前年度比で</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、実質公債費比率の分子の額としては</a:t>
          </a:r>
          <a:r>
            <a:rPr kumimoji="1" lang="en-US" altLang="ja-JP" sz="1100">
              <a:solidFill>
                <a:schemeClr val="tx1"/>
              </a:solidFill>
              <a:effectLst/>
              <a:latin typeface="+mn-lt"/>
              <a:ea typeface="+mn-ea"/>
              <a:cs typeface="+mn-cs"/>
            </a:rPr>
            <a:t>18</a:t>
          </a:r>
          <a:r>
            <a:rPr kumimoji="1" lang="ja-JP" altLang="ja-JP" sz="1100">
              <a:solidFill>
                <a:schemeClr val="tx1"/>
              </a:solidFill>
              <a:effectLst/>
              <a:latin typeface="+mn-lt"/>
              <a:ea typeface="+mn-ea"/>
              <a:cs typeface="+mn-cs"/>
            </a:rPr>
            <a:t>百万円の増となっており、前年度比で同額程度となっている。</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近年のごみ処理施設建設</a:t>
          </a:r>
          <a:r>
            <a:rPr kumimoji="1" lang="ja-JP" altLang="en-US" sz="1100">
              <a:solidFill>
                <a:schemeClr val="tx1"/>
              </a:solidFill>
              <a:effectLst/>
              <a:latin typeface="+mn-lt"/>
              <a:ea typeface="+mn-ea"/>
              <a:cs typeface="+mn-cs"/>
            </a:rPr>
            <a:t>、定住促進整備事業</a:t>
          </a:r>
          <a:r>
            <a:rPr kumimoji="1" lang="ja-JP" altLang="ja-JP" sz="1100">
              <a:solidFill>
                <a:schemeClr val="tx1"/>
              </a:solidFill>
              <a:effectLst/>
              <a:latin typeface="+mn-lt"/>
              <a:ea typeface="+mn-ea"/>
              <a:cs typeface="+mn-cs"/>
            </a:rPr>
            <a:t>等の大規模事業実施により再び増加している</a:t>
          </a:r>
          <a:r>
            <a:rPr kumimoji="1" lang="ja-JP" altLang="en-US" sz="1100">
              <a:solidFill>
                <a:schemeClr val="tx1"/>
              </a:solidFill>
              <a:effectLst/>
              <a:latin typeface="+mn-lt"/>
              <a:ea typeface="+mn-ea"/>
              <a:cs typeface="+mn-cs"/>
            </a:rPr>
            <a:t>傾向である</a:t>
          </a:r>
          <a:r>
            <a:rPr kumimoji="1" lang="ja-JP" altLang="ja-JP" sz="1100">
              <a:solidFill>
                <a:schemeClr val="tx1"/>
              </a:solidFill>
              <a:effectLst/>
              <a:latin typeface="+mn-lt"/>
              <a:ea typeface="+mn-ea"/>
              <a:cs typeface="+mn-cs"/>
            </a:rPr>
            <a:t>。ただし、過疎対策事業債等の有利な起債によって大規模事業を実施していることから、将来負担額はマイナスのまま推移する見込みである。</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広島県大崎上島町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近年の物価高騰等による人件費、物件費、補助費の増に伴う不足財源を補てんするために</a:t>
          </a:r>
          <a:r>
            <a:rPr kumimoji="1" lang="ja-JP" altLang="ja-JP" sz="1100">
              <a:solidFill>
                <a:schemeClr val="tx1"/>
              </a:solidFill>
              <a:effectLst/>
              <a:latin typeface="+mn-lt"/>
              <a:ea typeface="+mn-ea"/>
              <a:cs typeface="+mn-cs"/>
            </a:rPr>
            <a:t>財政調整基金を取崩</a:t>
          </a:r>
          <a:r>
            <a:rPr kumimoji="1" lang="ja-JP" altLang="en-US" sz="1100">
              <a:solidFill>
                <a:schemeClr val="tx1"/>
              </a:solidFill>
              <a:effectLst/>
              <a:latin typeface="+mn-lt"/>
              <a:ea typeface="+mn-ea"/>
              <a:cs typeface="+mn-cs"/>
            </a:rPr>
            <a:t>した。その他特定目的基金では、超高速通信網整備事業に過疎地域持続的発展基金を取崩し充当したこと等により減となっている。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中長期的な財政運営を見据え、必要な基金管理を行っていく。</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各基金の設置目的に則り、関連事業の財源とする。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各基金で運用益を積立てたほか、過疎地域地域持続的発展基金は過疎対策事業債を財源として</a:t>
          </a:r>
          <a:r>
            <a:rPr kumimoji="1" lang="en-US" altLang="ja-JP" sz="1100">
              <a:solidFill>
                <a:schemeClr val="tx1"/>
              </a:solidFill>
              <a:effectLst/>
              <a:latin typeface="+mn-lt"/>
              <a:ea typeface="+mn-ea"/>
              <a:cs typeface="+mn-cs"/>
            </a:rPr>
            <a:t>56.6</a:t>
          </a:r>
          <a:r>
            <a:rPr kumimoji="1" lang="ja-JP" altLang="ja-JP" sz="1100">
              <a:solidFill>
                <a:schemeClr val="tx1"/>
              </a:solidFill>
              <a:effectLst/>
              <a:latin typeface="+mn-lt"/>
              <a:ea typeface="+mn-ea"/>
              <a:cs typeface="+mn-cs"/>
            </a:rPr>
            <a:t>百万円を積立てた。また、基金を財源として各事業を実施し、過疎地域地域持続的発展基金が</a:t>
          </a:r>
          <a:r>
            <a:rPr kumimoji="1" lang="en-US" altLang="ja-JP" sz="1100">
              <a:solidFill>
                <a:schemeClr val="tx1"/>
              </a:solidFill>
              <a:effectLst/>
              <a:latin typeface="+mn-lt"/>
              <a:ea typeface="+mn-ea"/>
              <a:cs typeface="+mn-cs"/>
            </a:rPr>
            <a:t>68</a:t>
          </a:r>
          <a:r>
            <a:rPr kumimoji="1" lang="ja-JP" altLang="ja-JP" sz="1100">
              <a:solidFill>
                <a:schemeClr val="tx1"/>
              </a:solidFill>
              <a:effectLst/>
              <a:latin typeface="+mn-lt"/>
              <a:ea typeface="+mn-ea"/>
              <a:cs typeface="+mn-cs"/>
            </a:rPr>
            <a:t>百万円の減、ふるさとづくり基金が</a:t>
          </a:r>
          <a:r>
            <a:rPr kumimoji="1" lang="en-US" altLang="ja-JP" sz="1100">
              <a:solidFill>
                <a:schemeClr val="tx1"/>
              </a:solidFill>
              <a:effectLst/>
              <a:latin typeface="+mn-lt"/>
              <a:ea typeface="+mn-ea"/>
              <a:cs typeface="+mn-cs"/>
            </a:rPr>
            <a:t>59</a:t>
          </a:r>
          <a:r>
            <a:rPr kumimoji="1" lang="ja-JP" altLang="ja-JP" sz="1100">
              <a:solidFill>
                <a:schemeClr val="tx1"/>
              </a:solidFill>
              <a:effectLst/>
              <a:latin typeface="+mn-lt"/>
              <a:ea typeface="+mn-ea"/>
              <a:cs typeface="+mn-cs"/>
            </a:rPr>
            <a:t>百万円の減となっている。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各基金の設置目的に則した事業に充当し、積極的に活用していく。</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財政調整基金は前年度実質収支額の１</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２以上を積立している。また、</a:t>
          </a:r>
          <a:r>
            <a:rPr kumimoji="1" lang="ja-JP" altLang="ja-JP" sz="1100">
              <a:solidFill>
                <a:schemeClr val="tx1"/>
              </a:solidFill>
              <a:effectLst/>
              <a:latin typeface="+mn-lt"/>
              <a:ea typeface="+mn-ea"/>
              <a:cs typeface="+mn-cs"/>
            </a:rPr>
            <a:t>近年の物価高騰等による人件費、物件費、補助費の増に伴う不足財源を補てんするために</a:t>
          </a:r>
          <a:r>
            <a:rPr kumimoji="1" lang="en-US" altLang="ja-JP" sz="1100">
              <a:solidFill>
                <a:schemeClr val="tx1"/>
              </a:solidFill>
              <a:effectLst/>
              <a:latin typeface="+mn-lt"/>
              <a:ea typeface="+mn-ea"/>
              <a:cs typeface="+mn-cs"/>
            </a:rPr>
            <a:t>250</a:t>
          </a:r>
          <a:r>
            <a:rPr kumimoji="1" lang="ja-JP" altLang="en-US" sz="1100">
              <a:solidFill>
                <a:schemeClr val="tx1"/>
              </a:solidFill>
              <a:effectLst/>
              <a:latin typeface="+mn-lt"/>
              <a:ea typeface="+mn-ea"/>
              <a:cs typeface="+mn-cs"/>
            </a:rPr>
            <a:t>百万円を</a:t>
          </a:r>
          <a:r>
            <a:rPr kumimoji="1" lang="ja-JP" altLang="ja-JP" sz="1100">
              <a:solidFill>
                <a:schemeClr val="tx1"/>
              </a:solidFill>
              <a:effectLst/>
              <a:latin typeface="+mn-lt"/>
              <a:ea typeface="+mn-ea"/>
              <a:cs typeface="+mn-cs"/>
            </a:rPr>
            <a:t>取崩し</a:t>
          </a:r>
          <a:r>
            <a:rPr kumimoji="1" lang="ja-JP" altLang="en-US" sz="1100">
              <a:solidFill>
                <a:schemeClr val="tx1"/>
              </a:solidFill>
              <a:effectLst/>
              <a:latin typeface="+mn-lt"/>
              <a:ea typeface="+mn-ea"/>
              <a:cs typeface="+mn-cs"/>
            </a:rPr>
            <a:t>を行ったことで、</a:t>
          </a:r>
          <a:r>
            <a:rPr kumimoji="1" lang="en-US" altLang="ja-JP" sz="1100">
              <a:solidFill>
                <a:schemeClr val="tx1"/>
              </a:solidFill>
              <a:effectLst/>
              <a:latin typeface="+mn-lt"/>
              <a:ea typeface="+mn-ea"/>
              <a:cs typeface="+mn-cs"/>
            </a:rPr>
            <a:t>49</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となっている。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近年の大規模建設事業に係る公債費増及び物価高騰による経常経費増が見込まれていることから、必要な基金管理を行っていく。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運用益</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積立</a:t>
          </a:r>
          <a:r>
            <a:rPr kumimoji="1" lang="ja-JP" altLang="en-US" sz="1100">
              <a:solidFill>
                <a:schemeClr val="tx1"/>
              </a:solidFill>
              <a:effectLst/>
              <a:latin typeface="+mn-lt"/>
              <a:ea typeface="+mn-ea"/>
              <a:cs typeface="+mn-cs"/>
            </a:rPr>
            <a:t>て</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百万円の増となっている。</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建設事業の実施年度により、単年度で公債費が高くなることが見込まれる場合は、計画的に繰上償還を実施していくため、減債基金に運用益等を積立てて備えることとする。</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DE1B54-2FE8-4444-84A1-39BEE84737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439DDA2-6FDC-4F88-8271-554228D935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FF60056-37DE-4AD6-B052-DCEDAD480C29}"/>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2A4F856-4B57-4FB8-91EB-E9D21CD5FCA1}"/>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E84C37F-A501-4A92-8806-89EB8A2BD66E}"/>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A2727AD-2A10-4EEE-BAAA-007746D09C20}"/>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8281F07-6FC0-4CFA-850C-572C91036019}"/>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B5EAEDB-D208-46F4-BD89-17EEBD2D5383}"/>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5CA653C-764D-47C6-805F-66CABB549204}"/>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7E3422B-CE69-4014-84C3-A0BBC1371073}"/>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A076906-B6D6-4DB0-AFA7-C41F417F3215}"/>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3EDF40-07D5-4B60-8F2D-983346B67F54}"/>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18EE9EE-8F09-40F2-A868-4AC916DCEB5D}"/>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F18609F-799F-4D92-988A-012FDEBEFA7A}"/>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2192070-64F7-4003-9635-8F23944DA8A6}"/>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642B214-6A54-4524-BCA8-53245D679FD6}"/>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B84AA3A-B668-4933-A239-1A342755EA1B}"/>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6BA2BAF-CC46-44D9-AF36-AFCA8BB22868}"/>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C28CBC7-B622-4A5F-BE79-9F15C07C3680}"/>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EF1D43A-273E-4C46-8B2E-29084BBD4E58}"/>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86A2785-D3CE-4DE7-B3D7-F6B707737D9D}"/>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55BD74E-A7E8-4B82-A97D-B7D1E02EF0C2}"/>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540CBBB-CEA2-44A8-807B-E652B7CEEE07}"/>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F00A86F-8995-4962-A338-1600855F0DA5}"/>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79214F3-283E-4D9B-A6B6-008D4F23735A}"/>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A5A852E-AA4A-4839-8A74-000D491E1D9D}"/>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8B365CA-B8BE-424D-9472-573605287DD0}"/>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376C531-E0B0-4E65-B396-F5901EA1E2EB}"/>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E97B2CD-BC6F-4A85-B561-5E3CF1BDAD75}"/>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7FFE7F3-D6FA-44C0-8D63-C6F59AD66AC5}"/>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D471007-21CE-4458-93B9-415B6B51F64A}"/>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27C9CA4-D5ED-4D7A-8BE1-7A58159B135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AB1C655-C5AA-4B84-8232-DBD8DA8C7D38}"/>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41C5AE4-08D9-486F-B607-E5B88F023FBB}"/>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C3BC71A-CA43-4973-828F-65A6EFBB358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FF3A508-623C-436E-A4AA-7B85A8E38699}"/>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67A78EA-8C73-4DE6-8731-586A2DAD4D93}"/>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EB9DDF7-9390-4846-B866-0A94657A3472}"/>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58B8EE0-7A7D-435B-98BC-2217A5C62A91}"/>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29B6B94-8311-4496-B0DD-F7C196384467}"/>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E7EE72D-052C-4751-B0D4-79CEEFCAB251}"/>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53FCE24-3695-4801-8C59-F20C0D25C15D}"/>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AB2D18E-482B-4B24-8C9E-A71E5E23D398}"/>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01D526F-26CE-4C1A-AB8B-6F0168A1C4CA}"/>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7E08F6D-B0D2-45EE-89CA-23B06C8A4DA6}"/>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D503122-569A-4C94-977A-14817934014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BCAB27B-7441-40B7-B722-44C72DFF12C2}"/>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7B94FA1-C22B-4DA9-A66D-ABADADDA18B6}"/>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707D829-F814-4B9D-86E4-EA6FBA0FFBD5}"/>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99060F6-47AC-4C2E-A374-7831CCFA713D}"/>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A34BC91-1AAF-4B5D-992F-82BB81BADF05}"/>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7665DA5-A48B-44F5-BFFD-2B8BE7BACA40}"/>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4771621-23A8-4D3E-9611-2F11B8E9F72E}"/>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25FF0BC-7575-49C9-9856-7DA905D3D1DE}"/>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A1913F1-9518-4934-B305-2EFF6B90A63B}"/>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5DD5E7A-44BA-4535-85E1-FDE12A6679DE}"/>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6AE436E-CE0E-4421-BDA8-34B02613ACAF}"/>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固定資産のうち、大部分をインフラ資産が占めており、一部資産の老朽化が著しく進行している状態である。同級他団体と比してほぼ同程度の数値とで推移する見込みである。引き続き計画的な資産の修繕、改修及び更新を行う。</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9270853-F276-4675-B5A0-DA8A6EB8EFB9}"/>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A5C6D78-3DD0-4000-8DF8-90E1D7D36589}"/>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1D4D9DA-8E7E-43FD-8037-107F8770D56E}"/>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D54D6F1A-970D-447E-888A-5066FE3898CC}"/>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F97FB4C8-B00A-4C59-9A68-3C34B4BE4A6E}"/>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2D4FA7A0-B8D1-48F3-B109-7EA05C4DACA1}"/>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12B44E56-09F2-4DA2-9E8F-4F38171E287C}"/>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5E289E2-5DC5-41A7-8739-3F71C155C4EE}"/>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63D061AE-D555-4FE8-97C7-204045491479}"/>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F0464398-A411-4156-87E2-EC7B20B81231}"/>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359FC08E-2954-4FCF-992D-DB3A7A7EDC6F}"/>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C5EF7460-A264-4CD8-B8E5-D511EA17DB3F}"/>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D5ABB62-B6F2-49FD-BB4D-020DF0D26971}"/>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86FED11-769B-4FD8-A627-C19C32D08E2F}"/>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6823598-96E8-4348-AEBB-3774B1F04A21}"/>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500CE5E5-5E47-4AF2-8EDE-4047DB93B6D8}"/>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0663E1C-F145-400E-BD91-260BCE5AD9C5}"/>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9199F7D-31AE-4CD8-9869-BC877526B4A2}"/>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297A33C6-711D-40B4-9327-D7FA02EDFD72}"/>
            </a:ext>
          </a:extLst>
        </xdr:cNvPr>
        <xdr:cNvCxnSpPr/>
      </xdr:nvCxnSpPr>
      <xdr:spPr>
        <a:xfrm flipV="1">
          <a:off x="4306570" y="5258435"/>
          <a:ext cx="1270" cy="117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0D28CC42-5C20-4D24-8812-C9EEF3953BC3}"/>
            </a:ext>
          </a:extLst>
        </xdr:cNvPr>
        <xdr:cNvSpPr txBox="1"/>
      </xdr:nvSpPr>
      <xdr:spPr>
        <a:xfrm>
          <a:off x="4359275" y="643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DAEAAE14-41A5-4E5D-B3A6-4AAE441B5E61}"/>
            </a:ext>
          </a:extLst>
        </xdr:cNvPr>
        <xdr:cNvCxnSpPr/>
      </xdr:nvCxnSpPr>
      <xdr:spPr>
        <a:xfrm>
          <a:off x="4216400" y="643164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ADA69927-0CC7-473C-9129-6F444F06F1E8}"/>
            </a:ext>
          </a:extLst>
        </xdr:cNvPr>
        <xdr:cNvSpPr txBox="1"/>
      </xdr:nvSpPr>
      <xdr:spPr>
        <a:xfrm>
          <a:off x="4359275" y="504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6B0F444D-0A24-40FB-BD82-5C3C98940B6C}"/>
            </a:ext>
          </a:extLst>
        </xdr:cNvPr>
        <xdr:cNvCxnSpPr/>
      </xdr:nvCxnSpPr>
      <xdr:spPr>
        <a:xfrm>
          <a:off x="4216400" y="52584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0256FD6D-C838-4147-9D98-0D2791501339}"/>
            </a:ext>
          </a:extLst>
        </xdr:cNvPr>
        <xdr:cNvSpPr txBox="1"/>
      </xdr:nvSpPr>
      <xdr:spPr>
        <a:xfrm>
          <a:off x="4359275" y="5856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B3EB1715-88D3-41DA-AAC5-C6BE28BA8243}"/>
            </a:ext>
          </a:extLst>
        </xdr:cNvPr>
        <xdr:cNvSpPr/>
      </xdr:nvSpPr>
      <xdr:spPr>
        <a:xfrm>
          <a:off x="4254500" y="60022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6A0DDB03-6C92-4C03-BB6E-B21E773C498D}"/>
            </a:ext>
          </a:extLst>
        </xdr:cNvPr>
        <xdr:cNvSpPr/>
      </xdr:nvSpPr>
      <xdr:spPr>
        <a:xfrm>
          <a:off x="3616325" y="59807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80C75192-BFBE-478F-9767-75C567CC4FF6}"/>
            </a:ext>
          </a:extLst>
        </xdr:cNvPr>
        <xdr:cNvSpPr/>
      </xdr:nvSpPr>
      <xdr:spPr>
        <a:xfrm>
          <a:off x="2930525" y="5971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1361</xdr:rowOff>
    </xdr:from>
    <xdr:to>
      <xdr:col>11</xdr:col>
      <xdr:colOff>187325</xdr:colOff>
      <xdr:row>32</xdr:row>
      <xdr:rowOff>102961</xdr:rowOff>
    </xdr:to>
    <xdr:sp macro="" textlink="">
      <xdr:nvSpPr>
        <xdr:cNvPr id="86" name="フローチャート: 判断 85">
          <a:extLst>
            <a:ext uri="{FF2B5EF4-FFF2-40B4-BE49-F238E27FC236}">
              <a16:creationId xmlns:a16="http://schemas.microsoft.com/office/drawing/2014/main" id="{34B7480F-08AF-446C-BD58-33950DA4446E}"/>
            </a:ext>
          </a:extLst>
        </xdr:cNvPr>
        <xdr:cNvSpPr/>
      </xdr:nvSpPr>
      <xdr:spPr>
        <a:xfrm>
          <a:off x="2244725" y="60021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135799</xdr:rowOff>
    </xdr:from>
    <xdr:to>
      <xdr:col>7</xdr:col>
      <xdr:colOff>187325</xdr:colOff>
      <xdr:row>32</xdr:row>
      <xdr:rowOff>65949</xdr:rowOff>
    </xdr:to>
    <xdr:sp macro="" textlink="">
      <xdr:nvSpPr>
        <xdr:cNvPr id="87" name="フローチャート: 判断 86">
          <a:extLst>
            <a:ext uri="{FF2B5EF4-FFF2-40B4-BE49-F238E27FC236}">
              <a16:creationId xmlns:a16="http://schemas.microsoft.com/office/drawing/2014/main" id="{56C424E8-6583-4F10-9E28-18179EF39EB5}"/>
            </a:ext>
          </a:extLst>
        </xdr:cNvPr>
        <xdr:cNvSpPr/>
      </xdr:nvSpPr>
      <xdr:spPr>
        <a:xfrm>
          <a:off x="1558925" y="59746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DA2DF62-EE36-4FDE-A115-4C2B999A46B5}"/>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85BD7CC-703A-45DE-994E-E66E21434268}"/>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68168AE-7C77-4AFD-9DCF-BBA5EB37DEE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3B435E23-07E3-43AD-8FE1-542AF6247718}"/>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AC804E2-89FA-4A61-8C85-468FD806D22A}"/>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81552</xdr:rowOff>
    </xdr:from>
    <xdr:to>
      <xdr:col>23</xdr:col>
      <xdr:colOff>136525</xdr:colOff>
      <xdr:row>33</xdr:row>
      <xdr:rowOff>11702</xdr:rowOff>
    </xdr:to>
    <xdr:sp macro="" textlink="">
      <xdr:nvSpPr>
        <xdr:cNvPr id="93" name="楕円 92">
          <a:extLst>
            <a:ext uri="{FF2B5EF4-FFF2-40B4-BE49-F238E27FC236}">
              <a16:creationId xmlns:a16="http://schemas.microsoft.com/office/drawing/2014/main" id="{BC6AB01F-07E7-411E-9F36-C0404BE187DC}"/>
            </a:ext>
          </a:extLst>
        </xdr:cNvPr>
        <xdr:cNvSpPr/>
      </xdr:nvSpPr>
      <xdr:spPr>
        <a:xfrm>
          <a:off x="4254500" y="60854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59979</xdr:rowOff>
    </xdr:from>
    <xdr:ext cx="405111" cy="259045"/>
    <xdr:sp macro="" textlink="">
      <xdr:nvSpPr>
        <xdr:cNvPr id="94" name="有形固定資産減価償却率該当値テキスト">
          <a:extLst>
            <a:ext uri="{FF2B5EF4-FFF2-40B4-BE49-F238E27FC236}">
              <a16:creationId xmlns:a16="http://schemas.microsoft.com/office/drawing/2014/main" id="{9662D0C4-54BD-44CD-AB6C-255B2AFC401C}"/>
            </a:ext>
          </a:extLst>
        </xdr:cNvPr>
        <xdr:cNvSpPr txBox="1"/>
      </xdr:nvSpPr>
      <xdr:spPr>
        <a:xfrm>
          <a:off x="4359275" y="606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19867</xdr:rowOff>
    </xdr:from>
    <xdr:to>
      <xdr:col>19</xdr:col>
      <xdr:colOff>187325</xdr:colOff>
      <xdr:row>32</xdr:row>
      <xdr:rowOff>121467</xdr:rowOff>
    </xdr:to>
    <xdr:sp macro="" textlink="">
      <xdr:nvSpPr>
        <xdr:cNvPr id="95" name="楕円 94">
          <a:extLst>
            <a:ext uri="{FF2B5EF4-FFF2-40B4-BE49-F238E27FC236}">
              <a16:creationId xmlns:a16="http://schemas.microsoft.com/office/drawing/2014/main" id="{98B44FB1-2372-4A0E-9079-234FC2AC32B5}"/>
            </a:ext>
          </a:extLst>
        </xdr:cNvPr>
        <xdr:cNvSpPr/>
      </xdr:nvSpPr>
      <xdr:spPr>
        <a:xfrm>
          <a:off x="3616325" y="60206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70667</xdr:rowOff>
    </xdr:from>
    <xdr:to>
      <xdr:col>23</xdr:col>
      <xdr:colOff>85725</xdr:colOff>
      <xdr:row>32</xdr:row>
      <xdr:rowOff>132352</xdr:rowOff>
    </xdr:to>
    <xdr:cxnSp macro="">
      <xdr:nvCxnSpPr>
        <xdr:cNvPr id="96" name="直線コネクタ 95">
          <a:extLst>
            <a:ext uri="{FF2B5EF4-FFF2-40B4-BE49-F238E27FC236}">
              <a16:creationId xmlns:a16="http://schemas.microsoft.com/office/drawing/2014/main" id="{43B6295B-FF42-40D7-8955-F4C81A3E9B49}"/>
            </a:ext>
          </a:extLst>
        </xdr:cNvPr>
        <xdr:cNvCxnSpPr/>
      </xdr:nvCxnSpPr>
      <xdr:spPr>
        <a:xfrm>
          <a:off x="3673475" y="6068242"/>
          <a:ext cx="628650" cy="6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151221</xdr:rowOff>
    </xdr:from>
    <xdr:to>
      <xdr:col>15</xdr:col>
      <xdr:colOff>187325</xdr:colOff>
      <xdr:row>32</xdr:row>
      <xdr:rowOff>81371</xdr:rowOff>
    </xdr:to>
    <xdr:sp macro="" textlink="">
      <xdr:nvSpPr>
        <xdr:cNvPr id="97" name="楕円 96">
          <a:extLst>
            <a:ext uri="{FF2B5EF4-FFF2-40B4-BE49-F238E27FC236}">
              <a16:creationId xmlns:a16="http://schemas.microsoft.com/office/drawing/2014/main" id="{2AD76DD5-E06C-4D86-94B3-4ABA1365C386}"/>
            </a:ext>
          </a:extLst>
        </xdr:cNvPr>
        <xdr:cNvSpPr/>
      </xdr:nvSpPr>
      <xdr:spPr>
        <a:xfrm>
          <a:off x="2930525" y="59900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30571</xdr:rowOff>
    </xdr:from>
    <xdr:to>
      <xdr:col>19</xdr:col>
      <xdr:colOff>136525</xdr:colOff>
      <xdr:row>32</xdr:row>
      <xdr:rowOff>70667</xdr:rowOff>
    </xdr:to>
    <xdr:cxnSp macro="">
      <xdr:nvCxnSpPr>
        <xdr:cNvPr id="98" name="直線コネクタ 97">
          <a:extLst>
            <a:ext uri="{FF2B5EF4-FFF2-40B4-BE49-F238E27FC236}">
              <a16:creationId xmlns:a16="http://schemas.microsoft.com/office/drawing/2014/main" id="{C0B2FE73-61FE-4764-B6A9-CD2207A2BA73}"/>
            </a:ext>
          </a:extLst>
        </xdr:cNvPr>
        <xdr:cNvCxnSpPr/>
      </xdr:nvCxnSpPr>
      <xdr:spPr>
        <a:xfrm>
          <a:off x="2987675" y="6028146"/>
          <a:ext cx="6858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98788</xdr:rowOff>
    </xdr:from>
    <xdr:to>
      <xdr:col>11</xdr:col>
      <xdr:colOff>187325</xdr:colOff>
      <xdr:row>32</xdr:row>
      <xdr:rowOff>28938</xdr:rowOff>
    </xdr:to>
    <xdr:sp macro="" textlink="">
      <xdr:nvSpPr>
        <xdr:cNvPr id="99" name="楕円 98">
          <a:extLst>
            <a:ext uri="{FF2B5EF4-FFF2-40B4-BE49-F238E27FC236}">
              <a16:creationId xmlns:a16="http://schemas.microsoft.com/office/drawing/2014/main" id="{D809293F-1AA7-4975-B7E6-80E3026AE0C4}"/>
            </a:ext>
          </a:extLst>
        </xdr:cNvPr>
        <xdr:cNvSpPr/>
      </xdr:nvSpPr>
      <xdr:spPr>
        <a:xfrm>
          <a:off x="2244725" y="59407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149588</xdr:rowOff>
    </xdr:from>
    <xdr:to>
      <xdr:col>15</xdr:col>
      <xdr:colOff>136525</xdr:colOff>
      <xdr:row>32</xdr:row>
      <xdr:rowOff>30571</xdr:rowOff>
    </xdr:to>
    <xdr:cxnSp macro="">
      <xdr:nvCxnSpPr>
        <xdr:cNvPr id="100" name="直線コネクタ 99">
          <a:extLst>
            <a:ext uri="{FF2B5EF4-FFF2-40B4-BE49-F238E27FC236}">
              <a16:creationId xmlns:a16="http://schemas.microsoft.com/office/drawing/2014/main" id="{0C068810-70EF-4BE9-A4C3-4FF28C2B45B9}"/>
            </a:ext>
          </a:extLst>
        </xdr:cNvPr>
        <xdr:cNvCxnSpPr/>
      </xdr:nvCxnSpPr>
      <xdr:spPr>
        <a:xfrm>
          <a:off x="2301875" y="5988413"/>
          <a:ext cx="68580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71029</xdr:rowOff>
    </xdr:from>
    <xdr:to>
      <xdr:col>7</xdr:col>
      <xdr:colOff>187325</xdr:colOff>
      <xdr:row>32</xdr:row>
      <xdr:rowOff>1179</xdr:rowOff>
    </xdr:to>
    <xdr:sp macro="" textlink="">
      <xdr:nvSpPr>
        <xdr:cNvPr id="101" name="楕円 100">
          <a:extLst>
            <a:ext uri="{FF2B5EF4-FFF2-40B4-BE49-F238E27FC236}">
              <a16:creationId xmlns:a16="http://schemas.microsoft.com/office/drawing/2014/main" id="{5E9796D0-0B85-49B9-973B-F3297505C5A4}"/>
            </a:ext>
          </a:extLst>
        </xdr:cNvPr>
        <xdr:cNvSpPr/>
      </xdr:nvSpPr>
      <xdr:spPr>
        <a:xfrm>
          <a:off x="1558925" y="59066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121829</xdr:rowOff>
    </xdr:from>
    <xdr:to>
      <xdr:col>11</xdr:col>
      <xdr:colOff>136525</xdr:colOff>
      <xdr:row>31</xdr:row>
      <xdr:rowOff>149588</xdr:rowOff>
    </xdr:to>
    <xdr:cxnSp macro="">
      <xdr:nvCxnSpPr>
        <xdr:cNvPr id="102" name="直線コネクタ 101">
          <a:extLst>
            <a:ext uri="{FF2B5EF4-FFF2-40B4-BE49-F238E27FC236}">
              <a16:creationId xmlns:a16="http://schemas.microsoft.com/office/drawing/2014/main" id="{CD81094C-12F5-47D2-87DD-78FCCB662663}"/>
            </a:ext>
          </a:extLst>
        </xdr:cNvPr>
        <xdr:cNvCxnSpPr/>
      </xdr:nvCxnSpPr>
      <xdr:spPr>
        <a:xfrm>
          <a:off x="1616075" y="5963829"/>
          <a:ext cx="6858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73AE15CB-7B57-43E3-BB90-E09DCCED5268}"/>
            </a:ext>
          </a:extLst>
        </xdr:cNvPr>
        <xdr:cNvSpPr txBox="1"/>
      </xdr:nvSpPr>
      <xdr:spPr>
        <a:xfrm>
          <a:off x="3474094" y="576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2FB73091-FFB4-4F41-B56B-9084513F3354}"/>
            </a:ext>
          </a:extLst>
        </xdr:cNvPr>
        <xdr:cNvSpPr txBox="1"/>
      </xdr:nvSpPr>
      <xdr:spPr>
        <a:xfrm>
          <a:off x="2797819"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94088</xdr:rowOff>
    </xdr:from>
    <xdr:ext cx="405111" cy="259045"/>
    <xdr:sp macro="" textlink="">
      <xdr:nvSpPr>
        <xdr:cNvPr id="105" name="n_3aveValue有形固定資産減価償却率">
          <a:extLst>
            <a:ext uri="{FF2B5EF4-FFF2-40B4-BE49-F238E27FC236}">
              <a16:creationId xmlns:a16="http://schemas.microsoft.com/office/drawing/2014/main" id="{9D0CB30A-5537-4ABC-8F49-3C87B5222440}"/>
            </a:ext>
          </a:extLst>
        </xdr:cNvPr>
        <xdr:cNvSpPr txBox="1"/>
      </xdr:nvSpPr>
      <xdr:spPr>
        <a:xfrm>
          <a:off x="2112019" y="6094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57076</xdr:rowOff>
    </xdr:from>
    <xdr:ext cx="405111" cy="259045"/>
    <xdr:sp macro="" textlink="">
      <xdr:nvSpPr>
        <xdr:cNvPr id="106" name="n_4aveValue有形固定資産減価償却率">
          <a:extLst>
            <a:ext uri="{FF2B5EF4-FFF2-40B4-BE49-F238E27FC236}">
              <a16:creationId xmlns:a16="http://schemas.microsoft.com/office/drawing/2014/main" id="{33DEE81E-3D78-44F2-9307-86F6D3224C8D}"/>
            </a:ext>
          </a:extLst>
        </xdr:cNvPr>
        <xdr:cNvSpPr txBox="1"/>
      </xdr:nvSpPr>
      <xdr:spPr>
        <a:xfrm>
          <a:off x="1426219" y="6057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112594</xdr:rowOff>
    </xdr:from>
    <xdr:ext cx="405111" cy="259045"/>
    <xdr:sp macro="" textlink="">
      <xdr:nvSpPr>
        <xdr:cNvPr id="107" name="n_1mainValue有形固定資産減価償却率">
          <a:extLst>
            <a:ext uri="{FF2B5EF4-FFF2-40B4-BE49-F238E27FC236}">
              <a16:creationId xmlns:a16="http://schemas.microsoft.com/office/drawing/2014/main" id="{4616E722-9D6D-4482-A3FB-AB5186CB42C6}"/>
            </a:ext>
          </a:extLst>
        </xdr:cNvPr>
        <xdr:cNvSpPr txBox="1"/>
      </xdr:nvSpPr>
      <xdr:spPr>
        <a:xfrm>
          <a:off x="3474094" y="611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108" name="n_2mainValue有形固定資産減価償却率">
          <a:extLst>
            <a:ext uri="{FF2B5EF4-FFF2-40B4-BE49-F238E27FC236}">
              <a16:creationId xmlns:a16="http://schemas.microsoft.com/office/drawing/2014/main" id="{BD6687B0-C409-46E3-AEDA-14989D563674}"/>
            </a:ext>
          </a:extLst>
        </xdr:cNvPr>
        <xdr:cNvSpPr txBox="1"/>
      </xdr:nvSpPr>
      <xdr:spPr>
        <a:xfrm>
          <a:off x="2797819" y="6070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45465</xdr:rowOff>
    </xdr:from>
    <xdr:ext cx="405111" cy="259045"/>
    <xdr:sp macro="" textlink="">
      <xdr:nvSpPr>
        <xdr:cNvPr id="109" name="n_3mainValue有形固定資産減価償却率">
          <a:extLst>
            <a:ext uri="{FF2B5EF4-FFF2-40B4-BE49-F238E27FC236}">
              <a16:creationId xmlns:a16="http://schemas.microsoft.com/office/drawing/2014/main" id="{AB7699EE-D5C4-4F35-96F8-7189407E7E66}"/>
            </a:ext>
          </a:extLst>
        </xdr:cNvPr>
        <xdr:cNvSpPr txBox="1"/>
      </xdr:nvSpPr>
      <xdr:spPr>
        <a:xfrm>
          <a:off x="2112019" y="5725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17706</xdr:rowOff>
    </xdr:from>
    <xdr:ext cx="405111" cy="259045"/>
    <xdr:sp macro="" textlink="">
      <xdr:nvSpPr>
        <xdr:cNvPr id="110" name="n_4mainValue有形固定資産減価償却率">
          <a:extLst>
            <a:ext uri="{FF2B5EF4-FFF2-40B4-BE49-F238E27FC236}">
              <a16:creationId xmlns:a16="http://schemas.microsoft.com/office/drawing/2014/main" id="{3DC06ECA-9B19-4F58-BBE8-60034982790E}"/>
            </a:ext>
          </a:extLst>
        </xdr:cNvPr>
        <xdr:cNvSpPr txBox="1"/>
      </xdr:nvSpPr>
      <xdr:spPr>
        <a:xfrm>
          <a:off x="1426219" y="5694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1AA4063-6431-424B-81F5-539E22F3A1A7}"/>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BFE7798-27BB-4CFF-A924-31FDD7F59009}"/>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EE7743DE-F66D-46C6-83A3-EDDCEC68321B}"/>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A7697FB5-CF32-4C67-B38D-8755924B539C}"/>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B0CF94F9-C15B-45AC-8B36-43F796096EB4}"/>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0EB39C0-2CF6-429F-806F-1DA1F6DAFE78}"/>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1A2CE1B-FAAA-4C9D-9AF9-829AC1D47261}"/>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B41F50C-1669-46B4-8582-1E8E8313108D}"/>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13A4CF5-A8CC-41D8-9054-1E80A1F298B3}"/>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EE508C93-8B53-4D97-9555-576C97D17E62}"/>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D7C9A5D7-DC4C-42D6-840A-2ED006018EB1}"/>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8702D582-0D87-4EAA-B45B-4E689D3791AF}"/>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487846B-AAFA-4FE1-A1DB-2EFDBFBE6BEB}"/>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類似団体平均値の水準となっている。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A42F0AD-5ACA-4E35-AD8F-EB1B5C2E3DE6}"/>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A7E48775-B9E7-446B-8520-A7D8CDC43802}"/>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99E0D072-EC9E-4998-B0FF-444BEDBF1586}"/>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EA447E2D-61B2-44A2-B2D2-8D99A7377BF1}"/>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8DD37650-32F0-40C7-AC09-1ADF6D3A4D5C}"/>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6CB0B7C2-FC53-476A-8087-C9F64C03D722}"/>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D9749261-5D0D-4CDB-8C44-AE07FF3ADD37}"/>
            </a:ext>
          </a:extLst>
        </xdr:cNvPr>
        <xdr:cNvSpPr txBox="1"/>
      </xdr:nvSpPr>
      <xdr:spPr>
        <a:xfrm>
          <a:off x="9708926" y="614099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8FBD5E08-7E8C-41A4-8436-FDF6CDA1E171}"/>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E6DD017D-AD82-4FA9-9667-FAC3AD3BD3FB}"/>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EF194F8C-29BE-437B-9FEA-F1BB8AD08AA4}"/>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C77209AE-4934-4206-B3A1-293CDE77077E}"/>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3380F0B0-1BC4-4852-8A54-E76DCE1CB326}"/>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4AABFEE4-E048-44AD-A3D1-0A65811A6E77}"/>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FEE23BE3-551B-43C7-8E01-768F1E6CE86C}"/>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A6EF399A-7DA6-461B-804B-7D4E34C48698}"/>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558A1231-43F0-4C7F-82F7-68E748871982}"/>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482AC06E-6BA5-4277-A473-7BFB9DF39D9D}"/>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831685D7-C881-4F39-B913-85B3D6CC9C8D}"/>
            </a:ext>
          </a:extLst>
        </xdr:cNvPr>
        <xdr:cNvCxnSpPr/>
      </xdr:nvCxnSpPr>
      <xdr:spPr>
        <a:xfrm flipV="1">
          <a:off x="13326745" y="5058228"/>
          <a:ext cx="1269" cy="142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7E520107-091E-4FD4-B84C-02F6F2418C3F}"/>
            </a:ext>
          </a:extLst>
        </xdr:cNvPr>
        <xdr:cNvSpPr txBox="1"/>
      </xdr:nvSpPr>
      <xdr:spPr>
        <a:xfrm>
          <a:off x="13379450" y="6484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9FF5B6E2-C3DA-4F58-8EEA-FFB38FA873D9}"/>
            </a:ext>
          </a:extLst>
        </xdr:cNvPr>
        <xdr:cNvCxnSpPr/>
      </xdr:nvCxnSpPr>
      <xdr:spPr>
        <a:xfrm>
          <a:off x="13255625" y="6487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5D873863-CA4E-4484-9245-9A26218C2939}"/>
            </a:ext>
          </a:extLst>
        </xdr:cNvPr>
        <xdr:cNvSpPr txBox="1"/>
      </xdr:nvSpPr>
      <xdr:spPr>
        <a:xfrm>
          <a:off x="13379450" y="4855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B3F99ECD-FE31-4F81-91A1-50534D9D2E63}"/>
            </a:ext>
          </a:extLst>
        </xdr:cNvPr>
        <xdr:cNvCxnSpPr/>
      </xdr:nvCxnSpPr>
      <xdr:spPr>
        <a:xfrm>
          <a:off x="13255625" y="5058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46" name="債務償還比率平均値テキスト">
          <a:extLst>
            <a:ext uri="{FF2B5EF4-FFF2-40B4-BE49-F238E27FC236}">
              <a16:creationId xmlns:a16="http://schemas.microsoft.com/office/drawing/2014/main" id="{970FD66A-336B-41D7-B5E0-1E79C8E06703}"/>
            </a:ext>
          </a:extLst>
        </xdr:cNvPr>
        <xdr:cNvSpPr txBox="1"/>
      </xdr:nvSpPr>
      <xdr:spPr>
        <a:xfrm>
          <a:off x="13379450" y="5201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61DD3B94-6755-43E3-BC67-06F55336E23F}"/>
            </a:ext>
          </a:extLst>
        </xdr:cNvPr>
        <xdr:cNvSpPr/>
      </xdr:nvSpPr>
      <xdr:spPr>
        <a:xfrm>
          <a:off x="13293725" y="535596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5A276A83-4668-44E0-B204-7320E8A03CA2}"/>
            </a:ext>
          </a:extLst>
        </xdr:cNvPr>
        <xdr:cNvSpPr/>
      </xdr:nvSpPr>
      <xdr:spPr>
        <a:xfrm>
          <a:off x="12646025" y="53542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9489366B-941E-4A26-A8C7-6788302CD657}"/>
            </a:ext>
          </a:extLst>
        </xdr:cNvPr>
        <xdr:cNvSpPr/>
      </xdr:nvSpPr>
      <xdr:spPr>
        <a:xfrm>
          <a:off x="11960225" y="53510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87678</xdr:rowOff>
    </xdr:from>
    <xdr:to>
      <xdr:col>64</xdr:col>
      <xdr:colOff>123825</xdr:colOff>
      <xdr:row>29</xdr:row>
      <xdr:rowOff>17828</xdr:rowOff>
    </xdr:to>
    <xdr:sp macro="" textlink="">
      <xdr:nvSpPr>
        <xdr:cNvPr id="150" name="フローチャート: 判断 149">
          <a:extLst>
            <a:ext uri="{FF2B5EF4-FFF2-40B4-BE49-F238E27FC236}">
              <a16:creationId xmlns:a16="http://schemas.microsoft.com/office/drawing/2014/main" id="{227357D8-7E2D-4378-B205-79915242E490}"/>
            </a:ext>
          </a:extLst>
        </xdr:cNvPr>
        <xdr:cNvSpPr/>
      </xdr:nvSpPr>
      <xdr:spPr>
        <a:xfrm>
          <a:off x="11274425" y="54375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124998</xdr:rowOff>
    </xdr:from>
    <xdr:to>
      <xdr:col>60</xdr:col>
      <xdr:colOff>123825</xdr:colOff>
      <xdr:row>29</xdr:row>
      <xdr:rowOff>55148</xdr:rowOff>
    </xdr:to>
    <xdr:sp macro="" textlink="">
      <xdr:nvSpPr>
        <xdr:cNvPr id="151" name="フローチャート: 判断 150">
          <a:extLst>
            <a:ext uri="{FF2B5EF4-FFF2-40B4-BE49-F238E27FC236}">
              <a16:creationId xmlns:a16="http://schemas.microsoft.com/office/drawing/2014/main" id="{034ACA90-0F98-41E6-86E2-D30BF829FDBA}"/>
            </a:ext>
          </a:extLst>
        </xdr:cNvPr>
        <xdr:cNvSpPr/>
      </xdr:nvSpPr>
      <xdr:spPr>
        <a:xfrm>
          <a:off x="10588625" y="54748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4419B3F-1AFC-462C-805F-C9C55AC3064D}"/>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AF6DEEA-7922-43C9-96AA-B8AD2262E742}"/>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2C7B574-A1E8-4B81-94BE-F0C16DEB39B2}"/>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661B94DF-DC33-4785-97F6-8476757244B0}"/>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E8B7EEDD-5017-4FEA-A538-E5EBBBF926D8}"/>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125409</xdr:rowOff>
    </xdr:from>
    <xdr:to>
      <xdr:col>76</xdr:col>
      <xdr:colOff>73025</xdr:colOff>
      <xdr:row>29</xdr:row>
      <xdr:rowOff>55559</xdr:rowOff>
    </xdr:to>
    <xdr:sp macro="" textlink="">
      <xdr:nvSpPr>
        <xdr:cNvPr id="157" name="楕円 156">
          <a:extLst>
            <a:ext uri="{FF2B5EF4-FFF2-40B4-BE49-F238E27FC236}">
              <a16:creationId xmlns:a16="http://schemas.microsoft.com/office/drawing/2014/main" id="{FD972594-4A2B-4B0F-A613-65816E20717A}"/>
            </a:ext>
          </a:extLst>
        </xdr:cNvPr>
        <xdr:cNvSpPr/>
      </xdr:nvSpPr>
      <xdr:spPr>
        <a:xfrm>
          <a:off x="13293725" y="547528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103836</xdr:rowOff>
    </xdr:from>
    <xdr:ext cx="469744" cy="259045"/>
    <xdr:sp macro="" textlink="">
      <xdr:nvSpPr>
        <xdr:cNvPr id="158" name="債務償還比率該当値テキスト">
          <a:extLst>
            <a:ext uri="{FF2B5EF4-FFF2-40B4-BE49-F238E27FC236}">
              <a16:creationId xmlns:a16="http://schemas.microsoft.com/office/drawing/2014/main" id="{2508FA1E-3F2A-4B1C-A4FC-90D0C606B6AB}"/>
            </a:ext>
          </a:extLst>
        </xdr:cNvPr>
        <xdr:cNvSpPr txBox="1"/>
      </xdr:nvSpPr>
      <xdr:spPr>
        <a:xfrm>
          <a:off x="13379450" y="546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31647</xdr:rowOff>
    </xdr:from>
    <xdr:to>
      <xdr:col>72</xdr:col>
      <xdr:colOff>123825</xdr:colOff>
      <xdr:row>28</xdr:row>
      <xdr:rowOff>133247</xdr:rowOff>
    </xdr:to>
    <xdr:sp macro="" textlink="">
      <xdr:nvSpPr>
        <xdr:cNvPr id="159" name="楕円 158">
          <a:extLst>
            <a:ext uri="{FF2B5EF4-FFF2-40B4-BE49-F238E27FC236}">
              <a16:creationId xmlns:a16="http://schemas.microsoft.com/office/drawing/2014/main" id="{63A44EC9-8BBD-43AE-9EE3-6227712618BE}"/>
            </a:ext>
          </a:extLst>
        </xdr:cNvPr>
        <xdr:cNvSpPr/>
      </xdr:nvSpPr>
      <xdr:spPr>
        <a:xfrm>
          <a:off x="12646025" y="53815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82447</xdr:rowOff>
    </xdr:from>
    <xdr:to>
      <xdr:col>76</xdr:col>
      <xdr:colOff>22225</xdr:colOff>
      <xdr:row>29</xdr:row>
      <xdr:rowOff>4759</xdr:rowOff>
    </xdr:to>
    <xdr:cxnSp macro="">
      <xdr:nvCxnSpPr>
        <xdr:cNvPr id="160" name="直線コネクタ 159">
          <a:extLst>
            <a:ext uri="{FF2B5EF4-FFF2-40B4-BE49-F238E27FC236}">
              <a16:creationId xmlns:a16="http://schemas.microsoft.com/office/drawing/2014/main" id="{EDB45BE9-951D-4F8E-A8B6-D88956F80825}"/>
            </a:ext>
          </a:extLst>
        </xdr:cNvPr>
        <xdr:cNvCxnSpPr/>
      </xdr:nvCxnSpPr>
      <xdr:spPr>
        <a:xfrm>
          <a:off x="12693650" y="5438672"/>
          <a:ext cx="638175" cy="8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76061</xdr:rowOff>
    </xdr:from>
    <xdr:to>
      <xdr:col>68</xdr:col>
      <xdr:colOff>123825</xdr:colOff>
      <xdr:row>29</xdr:row>
      <xdr:rowOff>6211</xdr:rowOff>
    </xdr:to>
    <xdr:sp macro="" textlink="">
      <xdr:nvSpPr>
        <xdr:cNvPr id="161" name="楕円 160">
          <a:extLst>
            <a:ext uri="{FF2B5EF4-FFF2-40B4-BE49-F238E27FC236}">
              <a16:creationId xmlns:a16="http://schemas.microsoft.com/office/drawing/2014/main" id="{7737B641-0C07-4E6C-A7BB-59B6910E1363}"/>
            </a:ext>
          </a:extLst>
        </xdr:cNvPr>
        <xdr:cNvSpPr/>
      </xdr:nvSpPr>
      <xdr:spPr>
        <a:xfrm>
          <a:off x="11960225" y="54291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82447</xdr:rowOff>
    </xdr:from>
    <xdr:to>
      <xdr:col>72</xdr:col>
      <xdr:colOff>73025</xdr:colOff>
      <xdr:row>28</xdr:row>
      <xdr:rowOff>126861</xdr:rowOff>
    </xdr:to>
    <xdr:cxnSp macro="">
      <xdr:nvCxnSpPr>
        <xdr:cNvPr id="162" name="直線コネクタ 161">
          <a:extLst>
            <a:ext uri="{FF2B5EF4-FFF2-40B4-BE49-F238E27FC236}">
              <a16:creationId xmlns:a16="http://schemas.microsoft.com/office/drawing/2014/main" id="{B836FCFB-8FF2-439F-B25F-6E2FAF1D19A7}"/>
            </a:ext>
          </a:extLst>
        </xdr:cNvPr>
        <xdr:cNvCxnSpPr/>
      </xdr:nvCxnSpPr>
      <xdr:spPr>
        <a:xfrm flipV="1">
          <a:off x="12007850" y="5438672"/>
          <a:ext cx="685800" cy="3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113586</xdr:rowOff>
    </xdr:from>
    <xdr:to>
      <xdr:col>64</xdr:col>
      <xdr:colOff>123825</xdr:colOff>
      <xdr:row>29</xdr:row>
      <xdr:rowOff>43736</xdr:rowOff>
    </xdr:to>
    <xdr:sp macro="" textlink="">
      <xdr:nvSpPr>
        <xdr:cNvPr id="163" name="楕円 162">
          <a:extLst>
            <a:ext uri="{FF2B5EF4-FFF2-40B4-BE49-F238E27FC236}">
              <a16:creationId xmlns:a16="http://schemas.microsoft.com/office/drawing/2014/main" id="{0B00A997-0E69-482E-AE99-DA7D6845046A}"/>
            </a:ext>
          </a:extLst>
        </xdr:cNvPr>
        <xdr:cNvSpPr/>
      </xdr:nvSpPr>
      <xdr:spPr>
        <a:xfrm>
          <a:off x="11274425" y="54666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126861</xdr:rowOff>
    </xdr:from>
    <xdr:to>
      <xdr:col>68</xdr:col>
      <xdr:colOff>73025</xdr:colOff>
      <xdr:row>28</xdr:row>
      <xdr:rowOff>164386</xdr:rowOff>
    </xdr:to>
    <xdr:cxnSp macro="">
      <xdr:nvCxnSpPr>
        <xdr:cNvPr id="164" name="直線コネクタ 163">
          <a:extLst>
            <a:ext uri="{FF2B5EF4-FFF2-40B4-BE49-F238E27FC236}">
              <a16:creationId xmlns:a16="http://schemas.microsoft.com/office/drawing/2014/main" id="{09D86213-B1A9-4821-AA6B-042B407D1219}"/>
            </a:ext>
          </a:extLst>
        </xdr:cNvPr>
        <xdr:cNvCxnSpPr/>
      </xdr:nvCxnSpPr>
      <xdr:spPr>
        <a:xfrm flipV="1">
          <a:off x="11322050" y="5476736"/>
          <a:ext cx="685800" cy="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2625</xdr:rowOff>
    </xdr:from>
    <xdr:to>
      <xdr:col>60</xdr:col>
      <xdr:colOff>123825</xdr:colOff>
      <xdr:row>30</xdr:row>
      <xdr:rowOff>104225</xdr:rowOff>
    </xdr:to>
    <xdr:sp macro="" textlink="">
      <xdr:nvSpPr>
        <xdr:cNvPr id="165" name="楕円 164">
          <a:extLst>
            <a:ext uri="{FF2B5EF4-FFF2-40B4-BE49-F238E27FC236}">
              <a16:creationId xmlns:a16="http://schemas.microsoft.com/office/drawing/2014/main" id="{A906EBBE-DD38-4DD5-8FE2-3A0F61D6D4FC}"/>
            </a:ext>
          </a:extLst>
        </xdr:cNvPr>
        <xdr:cNvSpPr/>
      </xdr:nvSpPr>
      <xdr:spPr>
        <a:xfrm>
          <a:off x="10588625" y="56795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164386</xdr:rowOff>
    </xdr:from>
    <xdr:to>
      <xdr:col>64</xdr:col>
      <xdr:colOff>73025</xdr:colOff>
      <xdr:row>30</xdr:row>
      <xdr:rowOff>53425</xdr:rowOff>
    </xdr:to>
    <xdr:cxnSp macro="">
      <xdr:nvCxnSpPr>
        <xdr:cNvPr id="166" name="直線コネクタ 165">
          <a:extLst>
            <a:ext uri="{FF2B5EF4-FFF2-40B4-BE49-F238E27FC236}">
              <a16:creationId xmlns:a16="http://schemas.microsoft.com/office/drawing/2014/main" id="{614FFA22-B266-4D2B-94CD-81FF425D1753}"/>
            </a:ext>
          </a:extLst>
        </xdr:cNvPr>
        <xdr:cNvCxnSpPr/>
      </xdr:nvCxnSpPr>
      <xdr:spPr>
        <a:xfrm flipV="1">
          <a:off x="10636250" y="5514261"/>
          <a:ext cx="685800" cy="2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67" name="n_1aveValue債務償還比率">
          <a:extLst>
            <a:ext uri="{FF2B5EF4-FFF2-40B4-BE49-F238E27FC236}">
              <a16:creationId xmlns:a16="http://schemas.microsoft.com/office/drawing/2014/main" id="{6DF93E12-E018-4D54-9DF4-452E38A1E053}"/>
            </a:ext>
          </a:extLst>
        </xdr:cNvPr>
        <xdr:cNvSpPr txBox="1"/>
      </xdr:nvSpPr>
      <xdr:spPr>
        <a:xfrm>
          <a:off x="12465127" y="514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8" name="n_2aveValue債務償還比率">
          <a:extLst>
            <a:ext uri="{FF2B5EF4-FFF2-40B4-BE49-F238E27FC236}">
              <a16:creationId xmlns:a16="http://schemas.microsoft.com/office/drawing/2014/main" id="{467F07AF-B586-4833-BC9C-541C3E464AD2}"/>
            </a:ext>
          </a:extLst>
        </xdr:cNvPr>
        <xdr:cNvSpPr txBox="1"/>
      </xdr:nvSpPr>
      <xdr:spPr>
        <a:xfrm>
          <a:off x="11788852" y="513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34355</xdr:rowOff>
    </xdr:from>
    <xdr:ext cx="469744" cy="259045"/>
    <xdr:sp macro="" textlink="">
      <xdr:nvSpPr>
        <xdr:cNvPr id="169" name="n_3aveValue債務償還比率">
          <a:extLst>
            <a:ext uri="{FF2B5EF4-FFF2-40B4-BE49-F238E27FC236}">
              <a16:creationId xmlns:a16="http://schemas.microsoft.com/office/drawing/2014/main" id="{04D3301E-FD24-4C13-A7A9-BD8B3016407D}"/>
            </a:ext>
          </a:extLst>
        </xdr:cNvPr>
        <xdr:cNvSpPr txBox="1"/>
      </xdr:nvSpPr>
      <xdr:spPr>
        <a:xfrm>
          <a:off x="11103052" y="522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71675</xdr:rowOff>
    </xdr:from>
    <xdr:ext cx="469744" cy="259045"/>
    <xdr:sp macro="" textlink="">
      <xdr:nvSpPr>
        <xdr:cNvPr id="170" name="n_4aveValue債務償還比率">
          <a:extLst>
            <a:ext uri="{FF2B5EF4-FFF2-40B4-BE49-F238E27FC236}">
              <a16:creationId xmlns:a16="http://schemas.microsoft.com/office/drawing/2014/main" id="{F8EB7952-8AD0-4182-84CC-6A0DBAC6172A}"/>
            </a:ext>
          </a:extLst>
        </xdr:cNvPr>
        <xdr:cNvSpPr txBox="1"/>
      </xdr:nvSpPr>
      <xdr:spPr>
        <a:xfrm>
          <a:off x="10417252" y="525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124374</xdr:rowOff>
    </xdr:from>
    <xdr:ext cx="469744" cy="259045"/>
    <xdr:sp macro="" textlink="">
      <xdr:nvSpPr>
        <xdr:cNvPr id="171" name="n_1mainValue債務償還比率">
          <a:extLst>
            <a:ext uri="{FF2B5EF4-FFF2-40B4-BE49-F238E27FC236}">
              <a16:creationId xmlns:a16="http://schemas.microsoft.com/office/drawing/2014/main" id="{41E51DE0-9B12-4E03-BC48-D7039B94CEB1}"/>
            </a:ext>
          </a:extLst>
        </xdr:cNvPr>
        <xdr:cNvSpPr txBox="1"/>
      </xdr:nvSpPr>
      <xdr:spPr>
        <a:xfrm>
          <a:off x="12465127" y="547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168788</xdr:rowOff>
    </xdr:from>
    <xdr:ext cx="469744" cy="259045"/>
    <xdr:sp macro="" textlink="">
      <xdr:nvSpPr>
        <xdr:cNvPr id="172" name="n_2mainValue債務償還比率">
          <a:extLst>
            <a:ext uri="{FF2B5EF4-FFF2-40B4-BE49-F238E27FC236}">
              <a16:creationId xmlns:a16="http://schemas.microsoft.com/office/drawing/2014/main" id="{40F1CB4B-77CC-46BE-A142-91FA13AE9872}"/>
            </a:ext>
          </a:extLst>
        </xdr:cNvPr>
        <xdr:cNvSpPr txBox="1"/>
      </xdr:nvSpPr>
      <xdr:spPr>
        <a:xfrm>
          <a:off x="11788852" y="55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34863</xdr:rowOff>
    </xdr:from>
    <xdr:ext cx="469744" cy="259045"/>
    <xdr:sp macro="" textlink="">
      <xdr:nvSpPr>
        <xdr:cNvPr id="173" name="n_3mainValue債務償還比率">
          <a:extLst>
            <a:ext uri="{FF2B5EF4-FFF2-40B4-BE49-F238E27FC236}">
              <a16:creationId xmlns:a16="http://schemas.microsoft.com/office/drawing/2014/main" id="{CA72B4B5-22AC-47BB-8793-F63B442E82EC}"/>
            </a:ext>
          </a:extLst>
        </xdr:cNvPr>
        <xdr:cNvSpPr txBox="1"/>
      </xdr:nvSpPr>
      <xdr:spPr>
        <a:xfrm>
          <a:off x="11103052" y="554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95352</xdr:rowOff>
    </xdr:from>
    <xdr:ext cx="469744" cy="259045"/>
    <xdr:sp macro="" textlink="">
      <xdr:nvSpPr>
        <xdr:cNvPr id="174" name="n_4mainValue債務償還比率">
          <a:extLst>
            <a:ext uri="{FF2B5EF4-FFF2-40B4-BE49-F238E27FC236}">
              <a16:creationId xmlns:a16="http://schemas.microsoft.com/office/drawing/2014/main" id="{9CEDB543-CE2B-4EEA-B075-1D90305F8BE9}"/>
            </a:ext>
          </a:extLst>
        </xdr:cNvPr>
        <xdr:cNvSpPr txBox="1"/>
      </xdr:nvSpPr>
      <xdr:spPr>
        <a:xfrm>
          <a:off x="10417252" y="577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6C5EE6D7-9829-4DD6-8CEA-0C55D9A0982D}"/>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80C2D1B9-E766-4276-B517-B0F2DEE9C8BD}"/>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062C5AB2-C0F1-4B32-A1BB-16BA844E097D}"/>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587D122C-AD2A-4599-8251-3FD35AD5A030}"/>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F3B1F6C7-B72F-4DE8-84C3-F3D7D1E1A353}"/>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941B5F83-8CA5-4A19-965D-3652CC465FA2}"/>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0969A5-97DD-418B-B152-CB5D91E4204C}"/>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CE1C25-BDB9-4353-BC98-FD1F3E78059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777236-4AAC-4D48-91C6-8034DB8F4C32}"/>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67800E-A9C6-4CFE-83D9-0FB923008BB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400D2C-DBC6-46E5-9527-ABE343EF2BD6}"/>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603FF6-A7B8-4CE8-AA85-1C263C51312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4EE09A-00E0-4C5F-B68C-4E03AFE1DD9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1AD85A-FF2F-417B-B70A-285B08AF427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E9429A-0770-4187-A7DC-F64DDA654EF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72DE93-577C-4BE4-9AE3-2BE40A5E46EC}"/>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F5EF0B-953C-4339-8EC4-CC10906EB2A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3783C7-6E55-450A-8D7B-8F1D8431902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28BCD0-BCCC-4FDB-9655-554AE91935B2}"/>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E149D5-89D4-4AA4-B490-D7ADB273075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F5CDD3-8120-4199-AE72-DEA4671731C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6B0D7F-1CBD-421E-813D-07337EA47133}"/>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280C65-BD26-47CC-B93A-79DC4D9D7BA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E91ED61-E072-4BF4-9C24-A970639DC73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D46564-EC8E-4394-A62C-D759F3F05DE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F55102-FDFB-4FF6-B20A-1A384E4BD39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7AE20D-4825-4040-9BEB-82A86D41FB0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D73432-90CD-4F0D-A8FD-B07D518516B7}"/>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4BC086-615F-44BB-8965-EFDB78D793C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4BA878-EAF6-461A-A5EC-C51B699F496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BF8D2E-44C9-4991-8C62-964A7E43B97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AE9973-A710-42F5-BEB1-DA9931563D0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D5F6CB-D2D6-47B5-BB92-26B2A63C2633}"/>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0BDD67-A672-472A-865C-BE2703CD5A4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5F4B8B-BCD4-4175-AF2E-42EA40B1C05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F9E66D-A580-4C04-8C1E-C2A4E6885896}"/>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85855C-BCA3-4A70-8059-74A73D00545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90EE01-3120-455C-896C-D4225C49CDCE}"/>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1150ADB-D276-4746-8B3A-01FCDEBFF5CB}"/>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252A71-5F8B-451E-B0CA-85FCDF6F9DB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63ACBB-9FD8-48AF-AF81-24C65C139D2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D07B1EA-89FB-4A5B-8CD7-907D2B27B6F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0165AE-4D6E-4E5A-8766-02B923C56BA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605826-BB0C-4B2D-8E93-1AD851A2B5F3}"/>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FB718D-9B73-4484-9340-B4DDAB082A5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411BAE-0BC5-4B66-94CD-8CBAAB04ACC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BEF81A-ECC8-4BC6-BF9A-C5A94DCF470E}"/>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EEC236-5B89-4427-849C-91E195A7FED2}"/>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3665411-FA78-4B71-B593-8498C23092AF}"/>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FD03501-CFCD-4FF4-BE07-B6A47A34F1BB}"/>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CB6B980-B387-4304-82AB-66477A240CB8}"/>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090491A-CB53-4B04-B1D6-89DA5A4B2491}"/>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5CE7C1C-FA92-46BF-9F2C-A2EBEA6C7BC8}"/>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220329C-B35A-473E-9FE4-75783A5500A5}"/>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604A123-2CF7-436E-AFD9-70AE9777B9D8}"/>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0DE66A9-748A-4D62-B018-3A423EF56536}"/>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75BF440-C0C9-4B21-9FCC-59222C3737B5}"/>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4E7DFA6-7891-45C3-9405-4EAD08F8F44F}"/>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0D189A3-8D48-4524-BEE4-8B4F69E65F6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F799977-0F94-4E7B-A3CF-60D82CC4DE74}"/>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02B5680-78F0-4177-A00C-C32D17588C92}"/>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7A453298-3B92-4AFB-B5BA-9E0420BFFA17}"/>
            </a:ext>
          </a:extLst>
        </xdr:cNvPr>
        <xdr:cNvCxnSpPr/>
      </xdr:nvCxnSpPr>
      <xdr:spPr>
        <a:xfrm flipV="1">
          <a:off x="4180840" y="5514975"/>
          <a:ext cx="0" cy="118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ECF079F1-1625-42CE-81E4-B94A97186879}"/>
            </a:ext>
          </a:extLst>
        </xdr:cNvPr>
        <xdr:cNvSpPr txBox="1"/>
      </xdr:nvSpPr>
      <xdr:spPr>
        <a:xfrm>
          <a:off x="4219575"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E28827FD-AB50-425F-B65F-0CF681ED4633}"/>
            </a:ext>
          </a:extLst>
        </xdr:cNvPr>
        <xdr:cNvCxnSpPr/>
      </xdr:nvCxnSpPr>
      <xdr:spPr>
        <a:xfrm>
          <a:off x="4105275" y="6696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B45C7E18-1913-481A-9AF0-2DB46CF57446}"/>
            </a:ext>
          </a:extLst>
        </xdr:cNvPr>
        <xdr:cNvSpPr txBox="1"/>
      </xdr:nvSpPr>
      <xdr:spPr>
        <a:xfrm>
          <a:off x="4219575" y="53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E2CC04F1-623E-463C-99AB-7B48BF3FF27E}"/>
            </a:ext>
          </a:extLst>
        </xdr:cNvPr>
        <xdr:cNvCxnSpPr/>
      </xdr:nvCxnSpPr>
      <xdr:spPr>
        <a:xfrm>
          <a:off x="4105275" y="5514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E5D12D23-2020-49A1-A0D7-236E53FB5C4D}"/>
            </a:ext>
          </a:extLst>
        </xdr:cNvPr>
        <xdr:cNvSpPr txBox="1"/>
      </xdr:nvSpPr>
      <xdr:spPr>
        <a:xfrm>
          <a:off x="4219575" y="604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7CD66954-D2CE-4542-B817-F9E3EF6E8D0F}"/>
            </a:ext>
          </a:extLst>
        </xdr:cNvPr>
        <xdr:cNvSpPr/>
      </xdr:nvSpPr>
      <xdr:spPr>
        <a:xfrm>
          <a:off x="4124325" y="61842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30FEA22A-2B8D-4330-820C-CAA1283A72A2}"/>
            </a:ext>
          </a:extLst>
        </xdr:cNvPr>
        <xdr:cNvSpPr/>
      </xdr:nvSpPr>
      <xdr:spPr>
        <a:xfrm>
          <a:off x="3381375" y="61734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B105AABD-9A20-4897-92F3-8387A91C729C}"/>
            </a:ext>
          </a:extLst>
        </xdr:cNvPr>
        <xdr:cNvSpPr/>
      </xdr:nvSpPr>
      <xdr:spPr>
        <a:xfrm>
          <a:off x="2571750" y="61620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427F8925-7E37-4E1A-A05E-69A3772BC3D9}"/>
            </a:ext>
          </a:extLst>
        </xdr:cNvPr>
        <xdr:cNvSpPr/>
      </xdr:nvSpPr>
      <xdr:spPr>
        <a:xfrm>
          <a:off x="1781175" y="6169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F6A144F6-AEB2-4BC1-8EBA-2A57644E7F9B}"/>
            </a:ext>
          </a:extLst>
        </xdr:cNvPr>
        <xdr:cNvSpPr/>
      </xdr:nvSpPr>
      <xdr:spPr>
        <a:xfrm>
          <a:off x="981075" y="61804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6ADAADD-8343-483A-A501-5A6C2E8192F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12120B-AB2D-436E-8A89-DFF1A6B9189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359FDE-323A-4294-9D92-51B5EB45EC7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691275-2104-465B-B0CC-7E6F6C7BC3C7}"/>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E7ED2CB-F480-4C83-B265-22C3B5118D5D}"/>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a:extLst>
            <a:ext uri="{FF2B5EF4-FFF2-40B4-BE49-F238E27FC236}">
              <a16:creationId xmlns:a16="http://schemas.microsoft.com/office/drawing/2014/main" id="{45D08E55-0907-4C9E-90EE-37A0B4325134}"/>
            </a:ext>
          </a:extLst>
        </xdr:cNvPr>
        <xdr:cNvSpPr/>
      </xdr:nvSpPr>
      <xdr:spPr>
        <a:xfrm>
          <a:off x="4124325" y="61887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7637</xdr:rowOff>
    </xdr:from>
    <xdr:ext cx="405111" cy="259045"/>
    <xdr:sp macro="" textlink="">
      <xdr:nvSpPr>
        <xdr:cNvPr id="74" name="【道路】&#10;有形固定資産減価償却率該当値テキスト">
          <a:extLst>
            <a:ext uri="{FF2B5EF4-FFF2-40B4-BE49-F238E27FC236}">
              <a16:creationId xmlns:a16="http://schemas.microsoft.com/office/drawing/2014/main" id="{690282AE-6646-4BDF-9E56-2ABB5D021070}"/>
            </a:ext>
          </a:extLst>
        </xdr:cNvPr>
        <xdr:cNvSpPr txBox="1"/>
      </xdr:nvSpPr>
      <xdr:spPr>
        <a:xfrm>
          <a:off x="4219575"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29210</xdr:rowOff>
    </xdr:from>
    <xdr:to>
      <xdr:col>20</xdr:col>
      <xdr:colOff>38100</xdr:colOff>
      <xdr:row>38</xdr:row>
      <xdr:rowOff>130810</xdr:rowOff>
    </xdr:to>
    <xdr:sp macro="" textlink="">
      <xdr:nvSpPr>
        <xdr:cNvPr id="75" name="楕円 74">
          <a:extLst>
            <a:ext uri="{FF2B5EF4-FFF2-40B4-BE49-F238E27FC236}">
              <a16:creationId xmlns:a16="http://schemas.microsoft.com/office/drawing/2014/main" id="{CF02E80D-2B37-404E-A549-AB2525D5A5F6}"/>
            </a:ext>
          </a:extLst>
        </xdr:cNvPr>
        <xdr:cNvSpPr/>
      </xdr:nvSpPr>
      <xdr:spPr>
        <a:xfrm>
          <a:off x="3381375" y="61887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80010</xdr:rowOff>
    </xdr:from>
    <xdr:to>
      <xdr:col>24</xdr:col>
      <xdr:colOff>63500</xdr:colOff>
      <xdr:row>38</xdr:row>
      <xdr:rowOff>80010</xdr:rowOff>
    </xdr:to>
    <xdr:cxnSp macro="">
      <xdr:nvCxnSpPr>
        <xdr:cNvPr id="76" name="直線コネクタ 75">
          <a:extLst>
            <a:ext uri="{FF2B5EF4-FFF2-40B4-BE49-F238E27FC236}">
              <a16:creationId xmlns:a16="http://schemas.microsoft.com/office/drawing/2014/main" id="{2F82CE53-9940-4E17-825B-E1393EA63175}"/>
            </a:ext>
          </a:extLst>
        </xdr:cNvPr>
        <xdr:cNvCxnSpPr/>
      </xdr:nvCxnSpPr>
      <xdr:spPr>
        <a:xfrm>
          <a:off x="3429000" y="624586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7" name="楕円 76">
          <a:extLst>
            <a:ext uri="{FF2B5EF4-FFF2-40B4-BE49-F238E27FC236}">
              <a16:creationId xmlns:a16="http://schemas.microsoft.com/office/drawing/2014/main" id="{9AC123B1-BB95-40A3-86A8-99EBB65494FA}"/>
            </a:ext>
          </a:extLst>
        </xdr:cNvPr>
        <xdr:cNvSpPr/>
      </xdr:nvSpPr>
      <xdr:spPr>
        <a:xfrm>
          <a:off x="2571750" y="61601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80010</xdr:rowOff>
    </xdr:to>
    <xdr:cxnSp macro="">
      <xdr:nvCxnSpPr>
        <xdr:cNvPr id="78" name="直線コネクタ 77">
          <a:extLst>
            <a:ext uri="{FF2B5EF4-FFF2-40B4-BE49-F238E27FC236}">
              <a16:creationId xmlns:a16="http://schemas.microsoft.com/office/drawing/2014/main" id="{5E80CE04-83F6-4DEB-B378-44B2F7C2A4D5}"/>
            </a:ext>
          </a:extLst>
        </xdr:cNvPr>
        <xdr:cNvCxnSpPr/>
      </xdr:nvCxnSpPr>
      <xdr:spPr>
        <a:xfrm>
          <a:off x="2619375" y="620776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124460</xdr:rowOff>
    </xdr:from>
    <xdr:to>
      <xdr:col>10</xdr:col>
      <xdr:colOff>165100</xdr:colOff>
      <xdr:row>38</xdr:row>
      <xdr:rowOff>54610</xdr:rowOff>
    </xdr:to>
    <xdr:sp macro="" textlink="">
      <xdr:nvSpPr>
        <xdr:cNvPr id="79" name="楕円 78">
          <a:extLst>
            <a:ext uri="{FF2B5EF4-FFF2-40B4-BE49-F238E27FC236}">
              <a16:creationId xmlns:a16="http://schemas.microsoft.com/office/drawing/2014/main" id="{B862AC50-801C-42A4-908A-6D70FD4D6C04}"/>
            </a:ext>
          </a:extLst>
        </xdr:cNvPr>
        <xdr:cNvSpPr/>
      </xdr:nvSpPr>
      <xdr:spPr>
        <a:xfrm>
          <a:off x="1781175" y="61220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xdr:rowOff>
    </xdr:from>
    <xdr:to>
      <xdr:col>15</xdr:col>
      <xdr:colOff>50800</xdr:colOff>
      <xdr:row>38</xdr:row>
      <xdr:rowOff>41910</xdr:rowOff>
    </xdr:to>
    <xdr:cxnSp macro="">
      <xdr:nvCxnSpPr>
        <xdr:cNvPr id="80" name="直線コネクタ 79">
          <a:extLst>
            <a:ext uri="{FF2B5EF4-FFF2-40B4-BE49-F238E27FC236}">
              <a16:creationId xmlns:a16="http://schemas.microsoft.com/office/drawing/2014/main" id="{DE7DC463-555B-4ED5-BF69-088EDA850F12}"/>
            </a:ext>
          </a:extLst>
        </xdr:cNvPr>
        <xdr:cNvCxnSpPr/>
      </xdr:nvCxnSpPr>
      <xdr:spPr>
        <a:xfrm>
          <a:off x="1828800" y="616966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73025</xdr:rowOff>
    </xdr:from>
    <xdr:to>
      <xdr:col>6</xdr:col>
      <xdr:colOff>38100</xdr:colOff>
      <xdr:row>38</xdr:row>
      <xdr:rowOff>3175</xdr:rowOff>
    </xdr:to>
    <xdr:sp macro="" textlink="">
      <xdr:nvSpPr>
        <xdr:cNvPr id="81" name="楕円 80">
          <a:extLst>
            <a:ext uri="{FF2B5EF4-FFF2-40B4-BE49-F238E27FC236}">
              <a16:creationId xmlns:a16="http://schemas.microsoft.com/office/drawing/2014/main" id="{0B8AA9C9-D9EA-4D6F-A98C-05D07957387A}"/>
            </a:ext>
          </a:extLst>
        </xdr:cNvPr>
        <xdr:cNvSpPr/>
      </xdr:nvSpPr>
      <xdr:spPr>
        <a:xfrm>
          <a:off x="981075" y="6073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123825</xdr:rowOff>
    </xdr:from>
    <xdr:to>
      <xdr:col>10</xdr:col>
      <xdr:colOff>114300</xdr:colOff>
      <xdr:row>38</xdr:row>
      <xdr:rowOff>3810</xdr:rowOff>
    </xdr:to>
    <xdr:cxnSp macro="">
      <xdr:nvCxnSpPr>
        <xdr:cNvPr id="82" name="直線コネクタ 81">
          <a:extLst>
            <a:ext uri="{FF2B5EF4-FFF2-40B4-BE49-F238E27FC236}">
              <a16:creationId xmlns:a16="http://schemas.microsoft.com/office/drawing/2014/main" id="{8F973922-EB44-4402-B3A7-9B3C78716135}"/>
            </a:ext>
          </a:extLst>
        </xdr:cNvPr>
        <xdr:cNvCxnSpPr/>
      </xdr:nvCxnSpPr>
      <xdr:spPr>
        <a:xfrm>
          <a:off x="1028700" y="6121400"/>
          <a:ext cx="8001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35CAEF44-32F9-4ED7-827F-45A6FD88F8AC}"/>
            </a:ext>
          </a:extLst>
        </xdr:cNvPr>
        <xdr:cNvSpPr txBox="1"/>
      </xdr:nvSpPr>
      <xdr:spPr>
        <a:xfrm>
          <a:off x="32391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D274CA79-5677-4987-886E-79F7ADDAF89E}"/>
            </a:ext>
          </a:extLst>
        </xdr:cNvPr>
        <xdr:cNvSpPr txBox="1"/>
      </xdr:nvSpPr>
      <xdr:spPr>
        <a:xfrm>
          <a:off x="2439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FD876272-BB3B-480F-AD00-43D86F85F8DE}"/>
            </a:ext>
          </a:extLst>
        </xdr:cNvPr>
        <xdr:cNvSpPr txBox="1"/>
      </xdr:nvSpPr>
      <xdr:spPr>
        <a:xfrm>
          <a:off x="1648469"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74C8A356-6BDB-4E75-8D82-4D2C95917438}"/>
            </a:ext>
          </a:extLst>
        </xdr:cNvPr>
        <xdr:cNvSpPr txBox="1"/>
      </xdr:nvSpPr>
      <xdr:spPr>
        <a:xfrm>
          <a:off x="848369"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121937</xdr:rowOff>
    </xdr:from>
    <xdr:ext cx="405111" cy="259045"/>
    <xdr:sp macro="" textlink="">
      <xdr:nvSpPr>
        <xdr:cNvPr id="87" name="n_1mainValue【道路】&#10;有形固定資産減価償却率">
          <a:extLst>
            <a:ext uri="{FF2B5EF4-FFF2-40B4-BE49-F238E27FC236}">
              <a16:creationId xmlns:a16="http://schemas.microsoft.com/office/drawing/2014/main" id="{057A377C-0C97-49E4-8083-821C25C5772D}"/>
            </a:ext>
          </a:extLst>
        </xdr:cNvPr>
        <xdr:cNvSpPr txBox="1"/>
      </xdr:nvSpPr>
      <xdr:spPr>
        <a:xfrm>
          <a:off x="323914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8" name="n_2mainValue【道路】&#10;有形固定資産減価償却率">
          <a:extLst>
            <a:ext uri="{FF2B5EF4-FFF2-40B4-BE49-F238E27FC236}">
              <a16:creationId xmlns:a16="http://schemas.microsoft.com/office/drawing/2014/main" id="{657C23B1-65B3-434F-981F-FC536A8B6FA5}"/>
            </a:ext>
          </a:extLst>
        </xdr:cNvPr>
        <xdr:cNvSpPr txBox="1"/>
      </xdr:nvSpPr>
      <xdr:spPr>
        <a:xfrm>
          <a:off x="24390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9" name="n_3mainValue【道路】&#10;有形固定資産減価償却率">
          <a:extLst>
            <a:ext uri="{FF2B5EF4-FFF2-40B4-BE49-F238E27FC236}">
              <a16:creationId xmlns:a16="http://schemas.microsoft.com/office/drawing/2014/main" id="{29D7A368-7B9C-4F2C-8C93-2444722F56C1}"/>
            </a:ext>
          </a:extLst>
        </xdr:cNvPr>
        <xdr:cNvSpPr txBox="1"/>
      </xdr:nvSpPr>
      <xdr:spPr>
        <a:xfrm>
          <a:off x="1648469" y="5906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19702</xdr:rowOff>
    </xdr:from>
    <xdr:ext cx="405111" cy="259045"/>
    <xdr:sp macro="" textlink="">
      <xdr:nvSpPr>
        <xdr:cNvPr id="90" name="n_4mainValue【道路】&#10;有形固定資産減価償却率">
          <a:extLst>
            <a:ext uri="{FF2B5EF4-FFF2-40B4-BE49-F238E27FC236}">
              <a16:creationId xmlns:a16="http://schemas.microsoft.com/office/drawing/2014/main" id="{FF8BDFDE-0547-4F4F-A0D6-9A81F8D360AA}"/>
            </a:ext>
          </a:extLst>
        </xdr:cNvPr>
        <xdr:cNvSpPr txBox="1"/>
      </xdr:nvSpPr>
      <xdr:spPr>
        <a:xfrm>
          <a:off x="848369"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01818AD-8FED-4047-856F-6BE15917F0B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ABE2475-C86A-4A4E-83E9-5930E4A52ED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55D9292-6410-4C6F-91CD-E4C67517FB40}"/>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A75F872-CC69-48F5-A335-8C7E1E1EE23A}"/>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10707C4-F35B-4097-8043-F55C8A801A47}"/>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5ECC64C-1DDF-4F6A-8A1B-D7B658845E6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C5F0C99-5F2B-4F49-B403-F40E4AB4118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A391ED4-534F-4887-986D-BBC4B335B31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419CC0B-FCCF-4C15-8DB9-CF129028A72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C069C14-8689-479C-BCCF-2A39FA800D2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D264E71-9E17-42BD-82D9-5A463CAF8A3C}"/>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87DEAC4-3307-4BFE-8CBC-7DEEAF51C698}"/>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3B263D9-71B2-4C98-819B-5BDE0D546754}"/>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06D0A3E-CF75-4819-8F2B-1B01817997F1}"/>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85F2A32-B117-4AAC-BA05-3FDC6CA860BE}"/>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E905ED3-E601-4B55-A24E-9C81AE30029C}"/>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25553C8-9B86-4C43-874D-AAF9268E5FAF}"/>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83EDFA9-61DE-44D6-B0E9-08ABE93AF3AC}"/>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F53F9A4-D49E-4CF5-B004-22A4EA4D6C3F}"/>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A9989AD4-D92A-477D-8F85-6F242780C1B3}"/>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4D7454B-680F-4C62-B6C0-6161410C1A7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C6604D6-A90D-4205-B662-A64F123D69F6}"/>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D59C6B2-1907-4E57-81E4-ABC47AE9AC8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3CB0BA70-A0EB-41DB-8123-39B9742F7112}"/>
            </a:ext>
          </a:extLst>
        </xdr:cNvPr>
        <xdr:cNvCxnSpPr/>
      </xdr:nvCxnSpPr>
      <xdr:spPr>
        <a:xfrm flipV="1">
          <a:off x="9429115" y="5308536"/>
          <a:ext cx="0" cy="15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EC073E31-B11B-455D-9DE5-4F9B8007CB77}"/>
            </a:ext>
          </a:extLst>
        </xdr:cNvPr>
        <xdr:cNvSpPr txBox="1"/>
      </xdr:nvSpPr>
      <xdr:spPr>
        <a:xfrm>
          <a:off x="9467850" y="6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83299852-A6D8-4921-9280-EE4EAF0545D3}"/>
            </a:ext>
          </a:extLst>
        </xdr:cNvPr>
        <xdr:cNvCxnSpPr/>
      </xdr:nvCxnSpPr>
      <xdr:spPr>
        <a:xfrm>
          <a:off x="9363075" y="68104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32D5B854-183C-4DA6-81A4-BB78A867D666}"/>
            </a:ext>
          </a:extLst>
        </xdr:cNvPr>
        <xdr:cNvSpPr txBox="1"/>
      </xdr:nvSpPr>
      <xdr:spPr>
        <a:xfrm>
          <a:off x="9467850" y="509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7D21FBF-C630-43C4-A47E-70ECDADA0E2B}"/>
            </a:ext>
          </a:extLst>
        </xdr:cNvPr>
        <xdr:cNvCxnSpPr/>
      </xdr:nvCxnSpPr>
      <xdr:spPr>
        <a:xfrm>
          <a:off x="9363075" y="53085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E4072FA5-416D-40BB-B2D6-5AD61108FF36}"/>
            </a:ext>
          </a:extLst>
        </xdr:cNvPr>
        <xdr:cNvSpPr txBox="1"/>
      </xdr:nvSpPr>
      <xdr:spPr>
        <a:xfrm>
          <a:off x="9467850" y="6264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B547F830-4196-4C09-B2C6-8317E94C757F}"/>
            </a:ext>
          </a:extLst>
        </xdr:cNvPr>
        <xdr:cNvSpPr/>
      </xdr:nvSpPr>
      <xdr:spPr>
        <a:xfrm>
          <a:off x="9401175" y="64008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6C0C1DFA-95F5-4C37-B653-F33F256D1ABD}"/>
            </a:ext>
          </a:extLst>
        </xdr:cNvPr>
        <xdr:cNvSpPr/>
      </xdr:nvSpPr>
      <xdr:spPr>
        <a:xfrm>
          <a:off x="8639175" y="641216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49239D68-25C9-45E9-BF6E-F46ABF2BAAA4}"/>
            </a:ext>
          </a:extLst>
        </xdr:cNvPr>
        <xdr:cNvSpPr/>
      </xdr:nvSpPr>
      <xdr:spPr>
        <a:xfrm>
          <a:off x="7839075" y="64175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70688</xdr:rowOff>
    </xdr:from>
    <xdr:to>
      <xdr:col>41</xdr:col>
      <xdr:colOff>101600</xdr:colOff>
      <xdr:row>40</xdr:row>
      <xdr:rowOff>838</xdr:rowOff>
    </xdr:to>
    <xdr:sp macro="" textlink="">
      <xdr:nvSpPr>
        <xdr:cNvPr id="123" name="フローチャート: 判断 122">
          <a:extLst>
            <a:ext uri="{FF2B5EF4-FFF2-40B4-BE49-F238E27FC236}">
              <a16:creationId xmlns:a16="http://schemas.microsoft.com/office/drawing/2014/main" id="{9D8F6B64-131F-4323-94F9-564090662E37}"/>
            </a:ext>
          </a:extLst>
        </xdr:cNvPr>
        <xdr:cNvSpPr/>
      </xdr:nvSpPr>
      <xdr:spPr>
        <a:xfrm>
          <a:off x="7029450" y="63921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101156</xdr:rowOff>
    </xdr:from>
    <xdr:to>
      <xdr:col>36</xdr:col>
      <xdr:colOff>165100</xdr:colOff>
      <xdr:row>40</xdr:row>
      <xdr:rowOff>31306</xdr:rowOff>
    </xdr:to>
    <xdr:sp macro="" textlink="">
      <xdr:nvSpPr>
        <xdr:cNvPr id="124" name="フローチャート: 判断 123">
          <a:extLst>
            <a:ext uri="{FF2B5EF4-FFF2-40B4-BE49-F238E27FC236}">
              <a16:creationId xmlns:a16="http://schemas.microsoft.com/office/drawing/2014/main" id="{22A8849B-D3DA-4FE2-B14A-943F1FCE60AB}"/>
            </a:ext>
          </a:extLst>
        </xdr:cNvPr>
        <xdr:cNvSpPr/>
      </xdr:nvSpPr>
      <xdr:spPr>
        <a:xfrm>
          <a:off x="6238875" y="642893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4B6032A-BA95-4323-8B38-9576D97F67BA}"/>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4892B4E-4481-4607-94AF-7E82FF04AEA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D33452-C90A-46B1-BA0F-3411830B8EE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43C104C-6458-4076-AFE7-4F19AC789BC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AB57AFE-3BAE-44FB-8DFB-F9E1F75C8D75}"/>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104089</xdr:rowOff>
    </xdr:from>
    <xdr:to>
      <xdr:col>55</xdr:col>
      <xdr:colOff>50800</xdr:colOff>
      <xdr:row>40</xdr:row>
      <xdr:rowOff>34239</xdr:rowOff>
    </xdr:to>
    <xdr:sp macro="" textlink="">
      <xdr:nvSpPr>
        <xdr:cNvPr id="130" name="楕円 129">
          <a:extLst>
            <a:ext uri="{FF2B5EF4-FFF2-40B4-BE49-F238E27FC236}">
              <a16:creationId xmlns:a16="http://schemas.microsoft.com/office/drawing/2014/main" id="{857FC315-83EE-439F-B1CD-2F9487C92AEC}"/>
            </a:ext>
          </a:extLst>
        </xdr:cNvPr>
        <xdr:cNvSpPr/>
      </xdr:nvSpPr>
      <xdr:spPr>
        <a:xfrm>
          <a:off x="9401175" y="643186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82516</xdr:rowOff>
    </xdr:from>
    <xdr:ext cx="534377" cy="259045"/>
    <xdr:sp macro="" textlink="">
      <xdr:nvSpPr>
        <xdr:cNvPr id="131" name="【道路】&#10;一人当たり延長該当値テキスト">
          <a:extLst>
            <a:ext uri="{FF2B5EF4-FFF2-40B4-BE49-F238E27FC236}">
              <a16:creationId xmlns:a16="http://schemas.microsoft.com/office/drawing/2014/main" id="{6605F74A-2EF0-4709-96EA-4027AA73615A}"/>
            </a:ext>
          </a:extLst>
        </xdr:cNvPr>
        <xdr:cNvSpPr txBox="1"/>
      </xdr:nvSpPr>
      <xdr:spPr>
        <a:xfrm>
          <a:off x="9467850" y="64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110541</xdr:rowOff>
    </xdr:from>
    <xdr:to>
      <xdr:col>50</xdr:col>
      <xdr:colOff>165100</xdr:colOff>
      <xdr:row>40</xdr:row>
      <xdr:rowOff>40691</xdr:rowOff>
    </xdr:to>
    <xdr:sp macro="" textlink="">
      <xdr:nvSpPr>
        <xdr:cNvPr id="132" name="楕円 131">
          <a:extLst>
            <a:ext uri="{FF2B5EF4-FFF2-40B4-BE49-F238E27FC236}">
              <a16:creationId xmlns:a16="http://schemas.microsoft.com/office/drawing/2014/main" id="{FEE17543-3C15-4726-8697-29F93716FF59}"/>
            </a:ext>
          </a:extLst>
        </xdr:cNvPr>
        <xdr:cNvSpPr/>
      </xdr:nvSpPr>
      <xdr:spPr>
        <a:xfrm>
          <a:off x="8639175" y="64319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154889</xdr:rowOff>
    </xdr:from>
    <xdr:to>
      <xdr:col>55</xdr:col>
      <xdr:colOff>0</xdr:colOff>
      <xdr:row>39</xdr:row>
      <xdr:rowOff>161341</xdr:rowOff>
    </xdr:to>
    <xdr:cxnSp macro="">
      <xdr:nvCxnSpPr>
        <xdr:cNvPr id="133" name="直線コネクタ 132">
          <a:extLst>
            <a:ext uri="{FF2B5EF4-FFF2-40B4-BE49-F238E27FC236}">
              <a16:creationId xmlns:a16="http://schemas.microsoft.com/office/drawing/2014/main" id="{846A5EA1-E154-49C2-AEF9-FFF197DD958F}"/>
            </a:ext>
          </a:extLst>
        </xdr:cNvPr>
        <xdr:cNvCxnSpPr/>
      </xdr:nvCxnSpPr>
      <xdr:spPr>
        <a:xfrm flipV="1">
          <a:off x="8686800" y="6479489"/>
          <a:ext cx="74295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117958</xdr:rowOff>
    </xdr:from>
    <xdr:to>
      <xdr:col>46</xdr:col>
      <xdr:colOff>38100</xdr:colOff>
      <xdr:row>40</xdr:row>
      <xdr:rowOff>48108</xdr:rowOff>
    </xdr:to>
    <xdr:sp macro="" textlink="">
      <xdr:nvSpPr>
        <xdr:cNvPr id="134" name="楕円 133">
          <a:extLst>
            <a:ext uri="{FF2B5EF4-FFF2-40B4-BE49-F238E27FC236}">
              <a16:creationId xmlns:a16="http://schemas.microsoft.com/office/drawing/2014/main" id="{3E171844-DE77-4FE2-8B80-FAA644B7F8BA}"/>
            </a:ext>
          </a:extLst>
        </xdr:cNvPr>
        <xdr:cNvSpPr/>
      </xdr:nvSpPr>
      <xdr:spPr>
        <a:xfrm>
          <a:off x="7839075" y="64457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161341</xdr:rowOff>
    </xdr:from>
    <xdr:to>
      <xdr:col>50</xdr:col>
      <xdr:colOff>114300</xdr:colOff>
      <xdr:row>39</xdr:row>
      <xdr:rowOff>168758</xdr:rowOff>
    </xdr:to>
    <xdr:cxnSp macro="">
      <xdr:nvCxnSpPr>
        <xdr:cNvPr id="135" name="直線コネクタ 134">
          <a:extLst>
            <a:ext uri="{FF2B5EF4-FFF2-40B4-BE49-F238E27FC236}">
              <a16:creationId xmlns:a16="http://schemas.microsoft.com/office/drawing/2014/main" id="{159994B3-5B53-4B95-BC1D-E25F4DA2E54E}"/>
            </a:ext>
          </a:extLst>
        </xdr:cNvPr>
        <xdr:cNvCxnSpPr/>
      </xdr:nvCxnSpPr>
      <xdr:spPr>
        <a:xfrm flipV="1">
          <a:off x="7886700" y="648911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127318</xdr:rowOff>
    </xdr:from>
    <xdr:to>
      <xdr:col>41</xdr:col>
      <xdr:colOff>101600</xdr:colOff>
      <xdr:row>40</xdr:row>
      <xdr:rowOff>57468</xdr:rowOff>
    </xdr:to>
    <xdr:sp macro="" textlink="">
      <xdr:nvSpPr>
        <xdr:cNvPr id="136" name="楕円 135">
          <a:extLst>
            <a:ext uri="{FF2B5EF4-FFF2-40B4-BE49-F238E27FC236}">
              <a16:creationId xmlns:a16="http://schemas.microsoft.com/office/drawing/2014/main" id="{2D40746A-D405-4E03-9747-489CD3AF5931}"/>
            </a:ext>
          </a:extLst>
        </xdr:cNvPr>
        <xdr:cNvSpPr/>
      </xdr:nvSpPr>
      <xdr:spPr>
        <a:xfrm>
          <a:off x="7029450" y="64487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168758</xdr:rowOff>
    </xdr:from>
    <xdr:to>
      <xdr:col>45</xdr:col>
      <xdr:colOff>177800</xdr:colOff>
      <xdr:row>40</xdr:row>
      <xdr:rowOff>6668</xdr:rowOff>
    </xdr:to>
    <xdr:cxnSp macro="">
      <xdr:nvCxnSpPr>
        <xdr:cNvPr id="137" name="直線コネクタ 136">
          <a:extLst>
            <a:ext uri="{FF2B5EF4-FFF2-40B4-BE49-F238E27FC236}">
              <a16:creationId xmlns:a16="http://schemas.microsoft.com/office/drawing/2014/main" id="{C27799D2-8BAC-47B4-ABD3-4C5715E349E4}"/>
            </a:ext>
          </a:extLst>
        </xdr:cNvPr>
        <xdr:cNvCxnSpPr/>
      </xdr:nvCxnSpPr>
      <xdr:spPr>
        <a:xfrm flipV="1">
          <a:off x="7077075" y="6483833"/>
          <a:ext cx="809625"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133350</xdr:rowOff>
    </xdr:from>
    <xdr:to>
      <xdr:col>36</xdr:col>
      <xdr:colOff>165100</xdr:colOff>
      <xdr:row>40</xdr:row>
      <xdr:rowOff>63500</xdr:rowOff>
    </xdr:to>
    <xdr:sp macro="" textlink="">
      <xdr:nvSpPr>
        <xdr:cNvPr id="138" name="楕円 137">
          <a:extLst>
            <a:ext uri="{FF2B5EF4-FFF2-40B4-BE49-F238E27FC236}">
              <a16:creationId xmlns:a16="http://schemas.microsoft.com/office/drawing/2014/main" id="{F6776D99-2CE6-4243-8107-4EE88BB2E0B2}"/>
            </a:ext>
          </a:extLst>
        </xdr:cNvPr>
        <xdr:cNvSpPr/>
      </xdr:nvSpPr>
      <xdr:spPr>
        <a:xfrm>
          <a:off x="6238875" y="6457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6668</xdr:rowOff>
    </xdr:from>
    <xdr:to>
      <xdr:col>41</xdr:col>
      <xdr:colOff>50800</xdr:colOff>
      <xdr:row>40</xdr:row>
      <xdr:rowOff>12700</xdr:rowOff>
    </xdr:to>
    <xdr:cxnSp macro="">
      <xdr:nvCxnSpPr>
        <xdr:cNvPr id="139" name="直線コネクタ 138">
          <a:extLst>
            <a:ext uri="{FF2B5EF4-FFF2-40B4-BE49-F238E27FC236}">
              <a16:creationId xmlns:a16="http://schemas.microsoft.com/office/drawing/2014/main" id="{06B5DC1F-1DE4-4117-BA98-7717161E1CCE}"/>
            </a:ext>
          </a:extLst>
        </xdr:cNvPr>
        <xdr:cNvCxnSpPr/>
      </xdr:nvCxnSpPr>
      <xdr:spPr>
        <a:xfrm flipV="1">
          <a:off x="6286500" y="649636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139BB6A1-4DC6-4A63-BF71-527C0A904C10}"/>
            </a:ext>
          </a:extLst>
        </xdr:cNvPr>
        <xdr:cNvSpPr txBox="1"/>
      </xdr:nvSpPr>
      <xdr:spPr>
        <a:xfrm>
          <a:off x="8429136" y="619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2401EAA7-E89F-497A-A50C-50C878C3420F}"/>
            </a:ext>
          </a:extLst>
        </xdr:cNvPr>
        <xdr:cNvSpPr txBox="1"/>
      </xdr:nvSpPr>
      <xdr:spPr>
        <a:xfrm>
          <a:off x="7648086" y="62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17365</xdr:rowOff>
    </xdr:from>
    <xdr:ext cx="534377" cy="259045"/>
    <xdr:sp macro="" textlink="">
      <xdr:nvSpPr>
        <xdr:cNvPr id="142" name="n_3aveValue【道路】&#10;一人当たり延長">
          <a:extLst>
            <a:ext uri="{FF2B5EF4-FFF2-40B4-BE49-F238E27FC236}">
              <a16:creationId xmlns:a16="http://schemas.microsoft.com/office/drawing/2014/main" id="{09D6B789-B790-43C9-A4FE-4B09F6DE889F}"/>
            </a:ext>
          </a:extLst>
        </xdr:cNvPr>
        <xdr:cNvSpPr txBox="1"/>
      </xdr:nvSpPr>
      <xdr:spPr>
        <a:xfrm>
          <a:off x="6847986" y="61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47833</xdr:rowOff>
    </xdr:from>
    <xdr:ext cx="534377" cy="259045"/>
    <xdr:sp macro="" textlink="">
      <xdr:nvSpPr>
        <xdr:cNvPr id="143" name="n_4aveValue【道路】&#10;一人当たり延長">
          <a:extLst>
            <a:ext uri="{FF2B5EF4-FFF2-40B4-BE49-F238E27FC236}">
              <a16:creationId xmlns:a16="http://schemas.microsoft.com/office/drawing/2014/main" id="{06114057-C2B0-437C-BD93-5E974ADF935D}"/>
            </a:ext>
          </a:extLst>
        </xdr:cNvPr>
        <xdr:cNvSpPr txBox="1"/>
      </xdr:nvSpPr>
      <xdr:spPr>
        <a:xfrm>
          <a:off x="6038361" y="620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31818</xdr:rowOff>
    </xdr:from>
    <xdr:ext cx="534377" cy="259045"/>
    <xdr:sp macro="" textlink="">
      <xdr:nvSpPr>
        <xdr:cNvPr id="144" name="n_1mainValue【道路】&#10;一人当たり延長">
          <a:extLst>
            <a:ext uri="{FF2B5EF4-FFF2-40B4-BE49-F238E27FC236}">
              <a16:creationId xmlns:a16="http://schemas.microsoft.com/office/drawing/2014/main" id="{5A02D2DA-0DEF-4B80-BCB4-111C5305BDD4}"/>
            </a:ext>
          </a:extLst>
        </xdr:cNvPr>
        <xdr:cNvSpPr txBox="1"/>
      </xdr:nvSpPr>
      <xdr:spPr>
        <a:xfrm>
          <a:off x="8429136" y="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39235</xdr:rowOff>
    </xdr:from>
    <xdr:ext cx="534377" cy="259045"/>
    <xdr:sp macro="" textlink="">
      <xdr:nvSpPr>
        <xdr:cNvPr id="145" name="n_2mainValue【道路】&#10;一人当たり延長">
          <a:extLst>
            <a:ext uri="{FF2B5EF4-FFF2-40B4-BE49-F238E27FC236}">
              <a16:creationId xmlns:a16="http://schemas.microsoft.com/office/drawing/2014/main" id="{74ADD794-F039-47D9-9410-44D014830DEF}"/>
            </a:ext>
          </a:extLst>
        </xdr:cNvPr>
        <xdr:cNvSpPr txBox="1"/>
      </xdr:nvSpPr>
      <xdr:spPr>
        <a:xfrm>
          <a:off x="7648086" y="652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48595</xdr:rowOff>
    </xdr:from>
    <xdr:ext cx="534377" cy="259045"/>
    <xdr:sp macro="" textlink="">
      <xdr:nvSpPr>
        <xdr:cNvPr id="146" name="n_3mainValue【道路】&#10;一人当たり延長">
          <a:extLst>
            <a:ext uri="{FF2B5EF4-FFF2-40B4-BE49-F238E27FC236}">
              <a16:creationId xmlns:a16="http://schemas.microsoft.com/office/drawing/2014/main" id="{59DD0098-5F4F-48EB-B139-E591B47E950C}"/>
            </a:ext>
          </a:extLst>
        </xdr:cNvPr>
        <xdr:cNvSpPr txBox="1"/>
      </xdr:nvSpPr>
      <xdr:spPr>
        <a:xfrm>
          <a:off x="6847986" y="65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54627</xdr:rowOff>
    </xdr:from>
    <xdr:ext cx="534377" cy="259045"/>
    <xdr:sp macro="" textlink="">
      <xdr:nvSpPr>
        <xdr:cNvPr id="147" name="n_4mainValue【道路】&#10;一人当たり延長">
          <a:extLst>
            <a:ext uri="{FF2B5EF4-FFF2-40B4-BE49-F238E27FC236}">
              <a16:creationId xmlns:a16="http://schemas.microsoft.com/office/drawing/2014/main" id="{3E170F2D-D9A9-4E78-A80D-747B966FB5BA}"/>
            </a:ext>
          </a:extLst>
        </xdr:cNvPr>
        <xdr:cNvSpPr txBox="1"/>
      </xdr:nvSpPr>
      <xdr:spPr>
        <a:xfrm>
          <a:off x="6038361" y="65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100A4A4-DFA8-4F26-A299-90ECE4873446}"/>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F1AE3AB-5192-4850-96CA-FD7E536E1671}"/>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D8F69F9-5067-459E-8740-B764F3110A3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55B6664-3B09-4358-942A-7274976EB64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4F0BD7C-D09D-4E07-95EC-04CE8A2FF2E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9730415-7EB1-4330-8C52-9FA285772A9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5A2A130-6F6E-4B14-B478-EAFF427934CE}"/>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8C4B7EE-8D91-4B9C-B31B-0B1F32CD3F96}"/>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04ED200-8F01-4AFD-AED8-ECBA665A589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C0BF8C6-BD52-4B59-9350-57DA93ECDE4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136F52F-BD42-4584-986B-A7823F4B970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4F57339-9F89-4A99-A8A8-DB143EBEF746}"/>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CF05924-B406-400D-8859-B26469BD7436}"/>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6D5C0F9-3B88-41AC-8569-0EA99D6EBD12}"/>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F951ECD-3674-4A02-83A8-9C9F925A3F9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E1159CA1-8495-46D8-B23C-28ABDDD071DB}"/>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670BA8A-7497-4B6A-A8F0-8AC3155054F4}"/>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290F105-61D7-41E4-83D2-44D30D47DB91}"/>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59A18C4-ED47-4858-AE73-E97D1D5CBE12}"/>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14C33A8-BCE2-4421-A359-2020AB39D286}"/>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0793260-C35C-4D60-9FA0-578D25646E99}"/>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7136C06-347D-44B4-A41D-ACE2ABDEEBC2}"/>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8AB6517-F2A1-46A2-8AB4-8BB830A33474}"/>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1B1CD13-302B-49B2-A343-7337E8C622DA}"/>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9AA3681-BA9B-419F-8650-438EDF6A5F6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3B6C62EB-810B-42B4-B132-1A6A5D237F4D}"/>
            </a:ext>
          </a:extLst>
        </xdr:cNvPr>
        <xdr:cNvCxnSpPr/>
      </xdr:nvCxnSpPr>
      <xdr:spPr>
        <a:xfrm flipV="1">
          <a:off x="4180840" y="903133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9B22D73-E5F2-4178-BCD2-CA98F32DB318}"/>
            </a:ext>
          </a:extLst>
        </xdr:cNvPr>
        <xdr:cNvSpPr txBox="1"/>
      </xdr:nvSpPr>
      <xdr:spPr>
        <a:xfrm>
          <a:off x="4219575"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CA63DA35-5AF0-4F77-94ED-B5F77AE6F328}"/>
            </a:ext>
          </a:extLst>
        </xdr:cNvPr>
        <xdr:cNvCxnSpPr/>
      </xdr:nvCxnSpPr>
      <xdr:spPr>
        <a:xfrm>
          <a:off x="4105275" y="103610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E045D75-D155-4CFF-A565-A56970A06908}"/>
            </a:ext>
          </a:extLst>
        </xdr:cNvPr>
        <xdr:cNvSpPr txBox="1"/>
      </xdr:nvSpPr>
      <xdr:spPr>
        <a:xfrm>
          <a:off x="4219575" y="8819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548A1FCD-C190-4D01-A691-20A7BC67FE6B}"/>
            </a:ext>
          </a:extLst>
        </xdr:cNvPr>
        <xdr:cNvCxnSpPr/>
      </xdr:nvCxnSpPr>
      <xdr:spPr>
        <a:xfrm>
          <a:off x="4105275" y="90313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CE5C7EE-7CC8-4455-B255-D7355EBC6239}"/>
            </a:ext>
          </a:extLst>
        </xdr:cNvPr>
        <xdr:cNvSpPr txBox="1"/>
      </xdr:nvSpPr>
      <xdr:spPr>
        <a:xfrm>
          <a:off x="4219575" y="982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99A3B173-BAAC-46EF-900E-EFAD9D8FBC82}"/>
            </a:ext>
          </a:extLst>
        </xdr:cNvPr>
        <xdr:cNvSpPr/>
      </xdr:nvSpPr>
      <xdr:spPr>
        <a:xfrm>
          <a:off x="4124325" y="996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63E4C73C-EF26-44F7-857F-907870BBE1EA}"/>
            </a:ext>
          </a:extLst>
        </xdr:cNvPr>
        <xdr:cNvSpPr/>
      </xdr:nvSpPr>
      <xdr:spPr>
        <a:xfrm>
          <a:off x="3381375" y="99635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3E96A9A9-6406-4B13-8B3B-9EE545297515}"/>
            </a:ext>
          </a:extLst>
        </xdr:cNvPr>
        <xdr:cNvSpPr/>
      </xdr:nvSpPr>
      <xdr:spPr>
        <a:xfrm>
          <a:off x="2571750" y="995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2" name="フローチャート: 判断 181">
          <a:extLst>
            <a:ext uri="{FF2B5EF4-FFF2-40B4-BE49-F238E27FC236}">
              <a16:creationId xmlns:a16="http://schemas.microsoft.com/office/drawing/2014/main" id="{D6A40972-FAFC-45FE-A119-4DA6F7771D48}"/>
            </a:ext>
          </a:extLst>
        </xdr:cNvPr>
        <xdr:cNvSpPr/>
      </xdr:nvSpPr>
      <xdr:spPr>
        <a:xfrm>
          <a:off x="1781175" y="98506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3" name="フローチャート: 判断 182">
          <a:extLst>
            <a:ext uri="{FF2B5EF4-FFF2-40B4-BE49-F238E27FC236}">
              <a16:creationId xmlns:a16="http://schemas.microsoft.com/office/drawing/2014/main" id="{738A0C81-93BC-47BE-B173-0D3952AE0380}"/>
            </a:ext>
          </a:extLst>
        </xdr:cNvPr>
        <xdr:cNvSpPr/>
      </xdr:nvSpPr>
      <xdr:spPr>
        <a:xfrm>
          <a:off x="981075" y="98587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B67B4B1-760B-433B-B57D-75D83B442AC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42090E3-9D0B-451C-A7F7-8DCCEE7C259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4C7A0D-0908-494A-A2A6-2649B30246D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3B8545-ACE8-40A7-B7EA-173CA79CDE20}"/>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D9DC6CB-8921-4585-BB82-CA59051E706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9" name="楕円 188">
          <a:extLst>
            <a:ext uri="{FF2B5EF4-FFF2-40B4-BE49-F238E27FC236}">
              <a16:creationId xmlns:a16="http://schemas.microsoft.com/office/drawing/2014/main" id="{B00DDB97-FDAF-462D-B0BB-D79A99C1E99A}"/>
            </a:ext>
          </a:extLst>
        </xdr:cNvPr>
        <xdr:cNvSpPr/>
      </xdr:nvSpPr>
      <xdr:spPr>
        <a:xfrm>
          <a:off x="4124325" y="100206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3504C4F-B9F1-4073-872E-9AB4EE59582D}"/>
            </a:ext>
          </a:extLst>
        </xdr:cNvPr>
        <xdr:cNvSpPr txBox="1"/>
      </xdr:nvSpPr>
      <xdr:spPr>
        <a:xfrm>
          <a:off x="4219575" y="999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105954</xdr:rowOff>
    </xdr:from>
    <xdr:to>
      <xdr:col>20</xdr:col>
      <xdr:colOff>38100</xdr:colOff>
      <xdr:row>62</xdr:row>
      <xdr:rowOff>36104</xdr:rowOff>
    </xdr:to>
    <xdr:sp macro="" textlink="">
      <xdr:nvSpPr>
        <xdr:cNvPr id="191" name="楕円 190">
          <a:extLst>
            <a:ext uri="{FF2B5EF4-FFF2-40B4-BE49-F238E27FC236}">
              <a16:creationId xmlns:a16="http://schemas.microsoft.com/office/drawing/2014/main" id="{E7275FEC-D3D5-437C-A8C6-F01723609617}"/>
            </a:ext>
          </a:extLst>
        </xdr:cNvPr>
        <xdr:cNvSpPr/>
      </xdr:nvSpPr>
      <xdr:spPr>
        <a:xfrm>
          <a:off x="3381375" y="99897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156754</xdr:rowOff>
    </xdr:from>
    <xdr:to>
      <xdr:col>24</xdr:col>
      <xdr:colOff>63500</xdr:colOff>
      <xdr:row>62</xdr:row>
      <xdr:rowOff>13063</xdr:rowOff>
    </xdr:to>
    <xdr:cxnSp macro="">
      <xdr:nvCxnSpPr>
        <xdr:cNvPr id="192" name="直線コネクタ 191">
          <a:extLst>
            <a:ext uri="{FF2B5EF4-FFF2-40B4-BE49-F238E27FC236}">
              <a16:creationId xmlns:a16="http://schemas.microsoft.com/office/drawing/2014/main" id="{7FF41DD0-F4BF-4050-B01A-AF8D68B9A537}"/>
            </a:ext>
          </a:extLst>
        </xdr:cNvPr>
        <xdr:cNvCxnSpPr/>
      </xdr:nvCxnSpPr>
      <xdr:spPr>
        <a:xfrm>
          <a:off x="3429000" y="10046879"/>
          <a:ext cx="752475" cy="1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76563</xdr:rowOff>
    </xdr:from>
    <xdr:to>
      <xdr:col>15</xdr:col>
      <xdr:colOff>101600</xdr:colOff>
      <xdr:row>62</xdr:row>
      <xdr:rowOff>6713</xdr:rowOff>
    </xdr:to>
    <xdr:sp macro="" textlink="">
      <xdr:nvSpPr>
        <xdr:cNvPr id="193" name="楕円 192">
          <a:extLst>
            <a:ext uri="{FF2B5EF4-FFF2-40B4-BE49-F238E27FC236}">
              <a16:creationId xmlns:a16="http://schemas.microsoft.com/office/drawing/2014/main" id="{E63DFFE8-4E76-4916-B487-FE6718A5A179}"/>
            </a:ext>
          </a:extLst>
        </xdr:cNvPr>
        <xdr:cNvSpPr/>
      </xdr:nvSpPr>
      <xdr:spPr>
        <a:xfrm>
          <a:off x="2571750" y="99635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127363</xdr:rowOff>
    </xdr:from>
    <xdr:to>
      <xdr:col>19</xdr:col>
      <xdr:colOff>177800</xdr:colOff>
      <xdr:row>61</xdr:row>
      <xdr:rowOff>156754</xdr:rowOff>
    </xdr:to>
    <xdr:cxnSp macro="">
      <xdr:nvCxnSpPr>
        <xdr:cNvPr id="194" name="直線コネクタ 193">
          <a:extLst>
            <a:ext uri="{FF2B5EF4-FFF2-40B4-BE49-F238E27FC236}">
              <a16:creationId xmlns:a16="http://schemas.microsoft.com/office/drawing/2014/main" id="{264406BD-ABDE-4ADD-8CB2-5D4C40586380}"/>
            </a:ext>
          </a:extLst>
        </xdr:cNvPr>
        <xdr:cNvCxnSpPr/>
      </xdr:nvCxnSpPr>
      <xdr:spPr>
        <a:xfrm>
          <a:off x="2619375" y="10011138"/>
          <a:ext cx="809625" cy="3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5" name="楕円 194">
          <a:extLst>
            <a:ext uri="{FF2B5EF4-FFF2-40B4-BE49-F238E27FC236}">
              <a16:creationId xmlns:a16="http://schemas.microsoft.com/office/drawing/2014/main" id="{931E6E40-99F1-4957-A745-D63A191159D3}"/>
            </a:ext>
          </a:extLst>
        </xdr:cNvPr>
        <xdr:cNvSpPr/>
      </xdr:nvSpPr>
      <xdr:spPr>
        <a:xfrm>
          <a:off x="1781175" y="9953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127363</xdr:rowOff>
    </xdr:to>
    <xdr:cxnSp macro="">
      <xdr:nvCxnSpPr>
        <xdr:cNvPr id="196" name="直線コネクタ 195">
          <a:extLst>
            <a:ext uri="{FF2B5EF4-FFF2-40B4-BE49-F238E27FC236}">
              <a16:creationId xmlns:a16="http://schemas.microsoft.com/office/drawing/2014/main" id="{F6F62AF5-DD96-4C3F-99A6-534BBC6C6CA8}"/>
            </a:ext>
          </a:extLst>
        </xdr:cNvPr>
        <xdr:cNvCxnSpPr/>
      </xdr:nvCxnSpPr>
      <xdr:spPr>
        <a:xfrm>
          <a:off x="1828800" y="10001250"/>
          <a:ext cx="7905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19413</xdr:rowOff>
    </xdr:from>
    <xdr:to>
      <xdr:col>6</xdr:col>
      <xdr:colOff>38100</xdr:colOff>
      <xdr:row>61</xdr:row>
      <xdr:rowOff>121013</xdr:rowOff>
    </xdr:to>
    <xdr:sp macro="" textlink="">
      <xdr:nvSpPr>
        <xdr:cNvPr id="197" name="楕円 196">
          <a:extLst>
            <a:ext uri="{FF2B5EF4-FFF2-40B4-BE49-F238E27FC236}">
              <a16:creationId xmlns:a16="http://schemas.microsoft.com/office/drawing/2014/main" id="{33E6BB6B-7A82-45D6-9A2C-D17AF230BDD1}"/>
            </a:ext>
          </a:extLst>
        </xdr:cNvPr>
        <xdr:cNvSpPr/>
      </xdr:nvSpPr>
      <xdr:spPr>
        <a:xfrm>
          <a:off x="981075" y="99063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70213</xdr:rowOff>
    </xdr:from>
    <xdr:to>
      <xdr:col>10</xdr:col>
      <xdr:colOff>114300</xdr:colOff>
      <xdr:row>61</xdr:row>
      <xdr:rowOff>114300</xdr:rowOff>
    </xdr:to>
    <xdr:cxnSp macro="">
      <xdr:nvCxnSpPr>
        <xdr:cNvPr id="198" name="直線コネクタ 197">
          <a:extLst>
            <a:ext uri="{FF2B5EF4-FFF2-40B4-BE49-F238E27FC236}">
              <a16:creationId xmlns:a16="http://schemas.microsoft.com/office/drawing/2014/main" id="{07696D6B-312F-49EE-A071-75F463F93B43}"/>
            </a:ext>
          </a:extLst>
        </xdr:cNvPr>
        <xdr:cNvCxnSpPr/>
      </xdr:nvCxnSpPr>
      <xdr:spPr>
        <a:xfrm>
          <a:off x="1028700" y="9953988"/>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03DBA68-B3AF-47FC-A7E9-07A76F10DACA}"/>
            </a:ext>
          </a:extLst>
        </xdr:cNvPr>
        <xdr:cNvSpPr txBox="1"/>
      </xdr:nvSpPr>
      <xdr:spPr>
        <a:xfrm>
          <a:off x="3239144" y="9751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ED23DB2-A636-4CCC-B168-FC839F275D7B}"/>
            </a:ext>
          </a:extLst>
        </xdr:cNvPr>
        <xdr:cNvSpPr txBox="1"/>
      </xdr:nvSpPr>
      <xdr:spPr>
        <a:xfrm>
          <a:off x="2439044" y="9736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15DD69A-BA84-4574-9926-5E7BA7DFA69A}"/>
            </a:ext>
          </a:extLst>
        </xdr:cNvPr>
        <xdr:cNvSpPr txBox="1"/>
      </xdr:nvSpPr>
      <xdr:spPr>
        <a:xfrm>
          <a:off x="1648469" y="963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AE0C3DD-0E9E-4B36-AAE2-8EC0DFB460BC}"/>
            </a:ext>
          </a:extLst>
        </xdr:cNvPr>
        <xdr:cNvSpPr txBox="1"/>
      </xdr:nvSpPr>
      <xdr:spPr>
        <a:xfrm>
          <a:off x="848369" y="964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27231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1F55251-A4C2-4874-A52E-C5BCDF4CBEB3}"/>
            </a:ext>
          </a:extLst>
        </xdr:cNvPr>
        <xdr:cNvSpPr txBox="1"/>
      </xdr:nvSpPr>
      <xdr:spPr>
        <a:xfrm>
          <a:off x="3239144" y="1007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169290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D545FC8-509F-412C-9BED-BABFA27DFF62}"/>
            </a:ext>
          </a:extLst>
        </xdr:cNvPr>
        <xdr:cNvSpPr txBox="1"/>
      </xdr:nvSpPr>
      <xdr:spPr>
        <a:xfrm>
          <a:off x="2439044" y="1004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EB4307E-6FCE-4A34-97C9-48EB34A9E858}"/>
            </a:ext>
          </a:extLst>
        </xdr:cNvPr>
        <xdr:cNvSpPr txBox="1"/>
      </xdr:nvSpPr>
      <xdr:spPr>
        <a:xfrm>
          <a:off x="1648469" y="1004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FA2F27C-CCF7-4788-BA6A-1CEF0A279086}"/>
            </a:ext>
          </a:extLst>
        </xdr:cNvPr>
        <xdr:cNvSpPr txBox="1"/>
      </xdr:nvSpPr>
      <xdr:spPr>
        <a:xfrm>
          <a:off x="848369" y="999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0B81EF6-3712-4B63-908C-6AAC884A7E3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5870A7D-B570-43EB-8F35-9DAF0FAE3A14}"/>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F30D239-E44A-40FB-A4DA-405FB8E4ECD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3FDCCD7-B95E-4094-9608-DB7BBCF9E668}"/>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1CF134D-A9FE-4734-9C9E-D6B2C02586D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E0DFA0C-7627-4F8E-98DF-0D8082D8EAD3}"/>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8DECABB-D73B-457F-A1D6-358A62E584B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6372277-047D-4576-B5E1-F6FC3AEE384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D2F2C3E-8324-4071-BA68-5CC0EF9BCF8C}"/>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8482638-51C9-4651-96F4-6A555F88AF0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7A7ECBA-865A-4CA1-BEB3-27DA27F37F2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B7D448C-457C-4E9C-B206-E12B4045515C}"/>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7B90173-75E3-4DFD-A56F-056042FA5948}"/>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AD7A75E4-38E1-4081-8B1E-A70EBF1A7A64}"/>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115A6ACD-47EF-42D3-AF06-107317DED2B5}"/>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B5469B4-149B-43DD-B5AE-C93BDA76A7E1}"/>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494EAFC-EA0D-4753-9940-349982B65095}"/>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6A4D000-2A2B-4188-8C72-A91FD621E54E}"/>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AB2DDC8-B750-4481-A5B9-8852E26D078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440C177-18F3-4815-8921-9B5747CA9683}"/>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3FDC5A5-9027-4B74-84F7-3308A5FA1911}"/>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268CAD3-EEBF-4BD3-B7CF-00CD829D71E6}"/>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3EDE933-FFF6-44D7-BBBC-BC0C781057BD}"/>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C2E034BF-9FFD-4857-BA3C-C877938B8E8F}"/>
            </a:ext>
          </a:extLst>
        </xdr:cNvPr>
        <xdr:cNvCxnSpPr/>
      </xdr:nvCxnSpPr>
      <xdr:spPr>
        <a:xfrm flipV="1">
          <a:off x="9429115" y="9069133"/>
          <a:ext cx="0" cy="1379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59B1F6C4-4462-4D98-97E4-A17125464252}"/>
            </a:ext>
          </a:extLst>
        </xdr:cNvPr>
        <xdr:cNvSpPr txBox="1"/>
      </xdr:nvSpPr>
      <xdr:spPr>
        <a:xfrm>
          <a:off x="9467850" y="1045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F35C687A-B47D-4C1B-8517-74EAD50C8C79}"/>
            </a:ext>
          </a:extLst>
        </xdr:cNvPr>
        <xdr:cNvCxnSpPr/>
      </xdr:nvCxnSpPr>
      <xdr:spPr>
        <a:xfrm>
          <a:off x="9363075" y="104483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E93C12C-6BC8-49E6-8DAC-2F3F02E32D53}"/>
            </a:ext>
          </a:extLst>
        </xdr:cNvPr>
        <xdr:cNvSpPr txBox="1"/>
      </xdr:nvSpPr>
      <xdr:spPr>
        <a:xfrm>
          <a:off x="9467850" y="8857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21A1FA00-84FC-42C0-9227-C5DED8ADAD90}"/>
            </a:ext>
          </a:extLst>
        </xdr:cNvPr>
        <xdr:cNvCxnSpPr/>
      </xdr:nvCxnSpPr>
      <xdr:spPr>
        <a:xfrm>
          <a:off x="9363075" y="90691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90A4167-B4DE-4FC7-BE2C-5249446395C3}"/>
            </a:ext>
          </a:extLst>
        </xdr:cNvPr>
        <xdr:cNvSpPr txBox="1"/>
      </xdr:nvSpPr>
      <xdr:spPr>
        <a:xfrm>
          <a:off x="9467850" y="10189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60FCA154-9277-4A23-9D3F-CAE3DA48AA0C}"/>
            </a:ext>
          </a:extLst>
        </xdr:cNvPr>
        <xdr:cNvSpPr/>
      </xdr:nvSpPr>
      <xdr:spPr>
        <a:xfrm>
          <a:off x="9401175" y="10211559"/>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FEDBE512-09A4-40DB-98B3-FA67910270C2}"/>
            </a:ext>
          </a:extLst>
        </xdr:cNvPr>
        <xdr:cNvSpPr/>
      </xdr:nvSpPr>
      <xdr:spPr>
        <a:xfrm>
          <a:off x="8639175" y="10211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6D2D1E69-3570-4A9D-841C-A0EDC2F231E0}"/>
            </a:ext>
          </a:extLst>
        </xdr:cNvPr>
        <xdr:cNvSpPr/>
      </xdr:nvSpPr>
      <xdr:spPr>
        <a:xfrm>
          <a:off x="7839075" y="102136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9" name="フローチャート: 判断 238">
          <a:extLst>
            <a:ext uri="{FF2B5EF4-FFF2-40B4-BE49-F238E27FC236}">
              <a16:creationId xmlns:a16="http://schemas.microsoft.com/office/drawing/2014/main" id="{FBAA4C78-A83C-49F2-8BA6-3F4964B45EFE}"/>
            </a:ext>
          </a:extLst>
        </xdr:cNvPr>
        <xdr:cNvSpPr/>
      </xdr:nvSpPr>
      <xdr:spPr>
        <a:xfrm>
          <a:off x="7029450" y="101922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0" name="フローチャート: 判断 239">
          <a:extLst>
            <a:ext uri="{FF2B5EF4-FFF2-40B4-BE49-F238E27FC236}">
              <a16:creationId xmlns:a16="http://schemas.microsoft.com/office/drawing/2014/main" id="{2A435EC3-F2C2-437A-8FD1-128F654CB9D2}"/>
            </a:ext>
          </a:extLst>
        </xdr:cNvPr>
        <xdr:cNvSpPr/>
      </xdr:nvSpPr>
      <xdr:spPr>
        <a:xfrm>
          <a:off x="6238875" y="102095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CE33FB6-4DA9-4551-B073-1FD4A6EA8C5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6D751B7-6500-49BA-8BF4-0AB91FDF4353}"/>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15FB72-E5A5-46A6-82E2-3B244F6439FD}"/>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4A2D2B5-4C68-44C2-B461-EC488CA1861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A3EA039-0D99-47E6-9304-5DA3A6BA857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144756</xdr:rowOff>
    </xdr:from>
    <xdr:to>
      <xdr:col>55</xdr:col>
      <xdr:colOff>50800</xdr:colOff>
      <xdr:row>63</xdr:row>
      <xdr:rowOff>74906</xdr:rowOff>
    </xdr:to>
    <xdr:sp macro="" textlink="">
      <xdr:nvSpPr>
        <xdr:cNvPr id="246" name="楕円 245">
          <a:extLst>
            <a:ext uri="{FF2B5EF4-FFF2-40B4-BE49-F238E27FC236}">
              <a16:creationId xmlns:a16="http://schemas.microsoft.com/office/drawing/2014/main" id="{524ACE53-4C6E-4FC8-954D-6F1A3190888C}"/>
            </a:ext>
          </a:extLst>
        </xdr:cNvPr>
        <xdr:cNvSpPr/>
      </xdr:nvSpPr>
      <xdr:spPr>
        <a:xfrm>
          <a:off x="9401175" y="1019045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167633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EA45D7B-CF4E-430A-A67A-7BA3548DC044}"/>
            </a:ext>
          </a:extLst>
        </xdr:cNvPr>
        <xdr:cNvSpPr txBox="1"/>
      </xdr:nvSpPr>
      <xdr:spPr>
        <a:xfrm>
          <a:off x="9467850" y="1005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148386</xdr:rowOff>
    </xdr:from>
    <xdr:to>
      <xdr:col>50</xdr:col>
      <xdr:colOff>165100</xdr:colOff>
      <xdr:row>63</xdr:row>
      <xdr:rowOff>78536</xdr:rowOff>
    </xdr:to>
    <xdr:sp macro="" textlink="">
      <xdr:nvSpPr>
        <xdr:cNvPr id="248" name="楕円 247">
          <a:extLst>
            <a:ext uri="{FF2B5EF4-FFF2-40B4-BE49-F238E27FC236}">
              <a16:creationId xmlns:a16="http://schemas.microsoft.com/office/drawing/2014/main" id="{D15B5548-FE40-4ED1-97EF-2F618560C48C}"/>
            </a:ext>
          </a:extLst>
        </xdr:cNvPr>
        <xdr:cNvSpPr/>
      </xdr:nvSpPr>
      <xdr:spPr>
        <a:xfrm>
          <a:off x="8639175" y="101940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24106</xdr:rowOff>
    </xdr:from>
    <xdr:to>
      <xdr:col>55</xdr:col>
      <xdr:colOff>0</xdr:colOff>
      <xdr:row>63</xdr:row>
      <xdr:rowOff>27736</xdr:rowOff>
    </xdr:to>
    <xdr:cxnSp macro="">
      <xdr:nvCxnSpPr>
        <xdr:cNvPr id="249" name="直線コネクタ 248">
          <a:extLst>
            <a:ext uri="{FF2B5EF4-FFF2-40B4-BE49-F238E27FC236}">
              <a16:creationId xmlns:a16="http://schemas.microsoft.com/office/drawing/2014/main" id="{48BBD438-AA0F-4F22-8CEF-EA4A95D15837}"/>
            </a:ext>
          </a:extLst>
        </xdr:cNvPr>
        <xdr:cNvCxnSpPr/>
      </xdr:nvCxnSpPr>
      <xdr:spPr>
        <a:xfrm flipV="1">
          <a:off x="8686800" y="10238081"/>
          <a:ext cx="74295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152413</xdr:rowOff>
    </xdr:from>
    <xdr:to>
      <xdr:col>46</xdr:col>
      <xdr:colOff>38100</xdr:colOff>
      <xdr:row>63</xdr:row>
      <xdr:rowOff>82563</xdr:rowOff>
    </xdr:to>
    <xdr:sp macro="" textlink="">
      <xdr:nvSpPr>
        <xdr:cNvPr id="250" name="楕円 249">
          <a:extLst>
            <a:ext uri="{FF2B5EF4-FFF2-40B4-BE49-F238E27FC236}">
              <a16:creationId xmlns:a16="http://schemas.microsoft.com/office/drawing/2014/main" id="{7FEC234E-28A1-4F99-A68B-6BEE821E4BDB}"/>
            </a:ext>
          </a:extLst>
        </xdr:cNvPr>
        <xdr:cNvSpPr/>
      </xdr:nvSpPr>
      <xdr:spPr>
        <a:xfrm>
          <a:off x="7839075" y="102012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27736</xdr:rowOff>
    </xdr:from>
    <xdr:to>
      <xdr:col>50</xdr:col>
      <xdr:colOff>114300</xdr:colOff>
      <xdr:row>63</xdr:row>
      <xdr:rowOff>31763</xdr:rowOff>
    </xdr:to>
    <xdr:cxnSp macro="">
      <xdr:nvCxnSpPr>
        <xdr:cNvPr id="251" name="直線コネクタ 250">
          <a:extLst>
            <a:ext uri="{FF2B5EF4-FFF2-40B4-BE49-F238E27FC236}">
              <a16:creationId xmlns:a16="http://schemas.microsoft.com/office/drawing/2014/main" id="{C5CC897D-D179-488B-A63A-4E97A15B6D3B}"/>
            </a:ext>
          </a:extLst>
        </xdr:cNvPr>
        <xdr:cNvCxnSpPr/>
      </xdr:nvCxnSpPr>
      <xdr:spPr>
        <a:xfrm flipV="1">
          <a:off x="7886700" y="102417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160909</xdr:rowOff>
    </xdr:from>
    <xdr:to>
      <xdr:col>41</xdr:col>
      <xdr:colOff>101600</xdr:colOff>
      <xdr:row>63</xdr:row>
      <xdr:rowOff>91059</xdr:rowOff>
    </xdr:to>
    <xdr:sp macro="" textlink="">
      <xdr:nvSpPr>
        <xdr:cNvPr id="252" name="楕円 251">
          <a:extLst>
            <a:ext uri="{FF2B5EF4-FFF2-40B4-BE49-F238E27FC236}">
              <a16:creationId xmlns:a16="http://schemas.microsoft.com/office/drawing/2014/main" id="{0BC44943-873F-4876-98FB-15B95FAE2ED5}"/>
            </a:ext>
          </a:extLst>
        </xdr:cNvPr>
        <xdr:cNvSpPr/>
      </xdr:nvSpPr>
      <xdr:spPr>
        <a:xfrm>
          <a:off x="7029450" y="1021295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31763</xdr:rowOff>
    </xdr:from>
    <xdr:to>
      <xdr:col>45</xdr:col>
      <xdr:colOff>177800</xdr:colOff>
      <xdr:row>63</xdr:row>
      <xdr:rowOff>40259</xdr:rowOff>
    </xdr:to>
    <xdr:cxnSp macro="">
      <xdr:nvCxnSpPr>
        <xdr:cNvPr id="253" name="直線コネクタ 252">
          <a:extLst>
            <a:ext uri="{FF2B5EF4-FFF2-40B4-BE49-F238E27FC236}">
              <a16:creationId xmlns:a16="http://schemas.microsoft.com/office/drawing/2014/main" id="{6B0AED85-F88F-4AEF-9F4D-0D93131CC56D}"/>
            </a:ext>
          </a:extLst>
        </xdr:cNvPr>
        <xdr:cNvCxnSpPr/>
      </xdr:nvCxnSpPr>
      <xdr:spPr>
        <a:xfrm flipV="1">
          <a:off x="7077075" y="10239388"/>
          <a:ext cx="809625"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161075</xdr:rowOff>
    </xdr:from>
    <xdr:to>
      <xdr:col>36</xdr:col>
      <xdr:colOff>165100</xdr:colOff>
      <xdr:row>63</xdr:row>
      <xdr:rowOff>91225</xdr:rowOff>
    </xdr:to>
    <xdr:sp macro="" textlink="">
      <xdr:nvSpPr>
        <xdr:cNvPr id="254" name="楕円 253">
          <a:extLst>
            <a:ext uri="{FF2B5EF4-FFF2-40B4-BE49-F238E27FC236}">
              <a16:creationId xmlns:a16="http://schemas.microsoft.com/office/drawing/2014/main" id="{BD1EA093-64A4-4F89-BA51-14D8502E44E3}"/>
            </a:ext>
          </a:extLst>
        </xdr:cNvPr>
        <xdr:cNvSpPr/>
      </xdr:nvSpPr>
      <xdr:spPr>
        <a:xfrm>
          <a:off x="6238875" y="102131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40259</xdr:rowOff>
    </xdr:from>
    <xdr:to>
      <xdr:col>41</xdr:col>
      <xdr:colOff>50800</xdr:colOff>
      <xdr:row>63</xdr:row>
      <xdr:rowOff>40425</xdr:rowOff>
    </xdr:to>
    <xdr:cxnSp macro="">
      <xdr:nvCxnSpPr>
        <xdr:cNvPr id="255" name="直線コネクタ 254">
          <a:extLst>
            <a:ext uri="{FF2B5EF4-FFF2-40B4-BE49-F238E27FC236}">
              <a16:creationId xmlns:a16="http://schemas.microsoft.com/office/drawing/2014/main" id="{E28E9BC7-F2AF-45E2-AA7D-27CAF61B2886}"/>
            </a:ext>
          </a:extLst>
        </xdr:cNvPr>
        <xdr:cNvCxnSpPr/>
      </xdr:nvCxnSpPr>
      <xdr:spPr>
        <a:xfrm flipV="1">
          <a:off x="6286500" y="10251059"/>
          <a:ext cx="790575"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925D44D-9F3B-49EE-9738-A8691C0427C9}"/>
            </a:ext>
          </a:extLst>
        </xdr:cNvPr>
        <xdr:cNvSpPr txBox="1"/>
      </xdr:nvSpPr>
      <xdr:spPr>
        <a:xfrm>
          <a:off x="8399995" y="103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ABC9AD6-7C95-419A-9196-0A47D8CC1CD0}"/>
            </a:ext>
          </a:extLst>
        </xdr:cNvPr>
        <xdr:cNvSpPr txBox="1"/>
      </xdr:nvSpPr>
      <xdr:spPr>
        <a:xfrm>
          <a:off x="7609420" y="1030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7D0B2FD-31C9-47DA-8414-C1DE737DB3F3}"/>
            </a:ext>
          </a:extLst>
        </xdr:cNvPr>
        <xdr:cNvSpPr txBox="1"/>
      </xdr:nvSpPr>
      <xdr:spPr>
        <a:xfrm>
          <a:off x="6818845" y="998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1D42DBD-15F7-4898-AFC9-FAFBEC5213D2}"/>
            </a:ext>
          </a:extLst>
        </xdr:cNvPr>
        <xdr:cNvSpPr txBox="1"/>
      </xdr:nvSpPr>
      <xdr:spPr>
        <a:xfrm>
          <a:off x="6009220" y="1029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95063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A733E87-1DFB-45D0-996E-A6D31D5C9D9E}"/>
            </a:ext>
          </a:extLst>
        </xdr:cNvPr>
        <xdr:cNvSpPr txBox="1"/>
      </xdr:nvSpPr>
      <xdr:spPr>
        <a:xfrm>
          <a:off x="8399995" y="99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99090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7DB8714-FE09-4C31-B0FC-18B2BE6790CF}"/>
            </a:ext>
          </a:extLst>
        </xdr:cNvPr>
        <xdr:cNvSpPr txBox="1"/>
      </xdr:nvSpPr>
      <xdr:spPr>
        <a:xfrm>
          <a:off x="7609420" y="998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82186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F148E0C-3514-47B8-B23C-E6CA82190119}"/>
            </a:ext>
          </a:extLst>
        </xdr:cNvPr>
        <xdr:cNvSpPr txBox="1"/>
      </xdr:nvSpPr>
      <xdr:spPr>
        <a:xfrm>
          <a:off x="6818845" y="1029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107752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081A6A8-D574-4A47-BDD9-336B0818264E}"/>
            </a:ext>
          </a:extLst>
        </xdr:cNvPr>
        <xdr:cNvSpPr txBox="1"/>
      </xdr:nvSpPr>
      <xdr:spPr>
        <a:xfrm>
          <a:off x="6009220" y="999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8C00B59-80F3-4899-A829-BD4A5BBC9B8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4F9CE2A-F978-496B-8A1B-87179479FF0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E74FC7E-E9E7-4D66-BBE1-D1594348483B}"/>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A7025B9-681D-45F3-8040-F37949C0373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D61369C-3D99-495C-9121-723DD37B21E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74CFA43-C83D-4B1F-9438-C2DABCC261B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031CDF7-D501-41BB-B83D-1C89F6E960F8}"/>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28710A0-533B-4557-A200-09F006374A67}"/>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D3BE717-A461-42BD-AD76-008CE5663D9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D612C40-AC0A-4F5C-8144-0CEAACD059F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FB2C95D-5E0D-44FC-9B0D-2404034ED616}"/>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B10EA92-C8D9-4018-81A7-ED5DACFB47D1}"/>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7FF006B-0E9A-4047-95E2-C173FDD23B38}"/>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8D00E43-BDFA-4CF0-94FA-EE2895DFE6BE}"/>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B1067DE-C042-44DB-835E-7A3BE338215B}"/>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F24E228-E3D9-4892-9702-6756A748A558}"/>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63258AF-A6D0-4AF0-99AA-18905404A38E}"/>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D225A1C-AD0A-49DE-9E3C-50CCDA95CBD4}"/>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43B6A73-6884-40F2-A931-F9A360780972}"/>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0A699E5-E572-450D-8C5C-26A796126BCF}"/>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856A362-F27D-431D-A973-5B3C4817FE0F}"/>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3D8AC2F-4D65-403F-8ED7-F2156DABD4A9}"/>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7F95D11-6546-4042-9FDD-543F3188D773}"/>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36F42C5-9526-4F8F-9419-19DA06E4A65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C1AFD4F-FFA0-410A-8E39-954E49708FD3}"/>
            </a:ext>
          </a:extLst>
        </xdr:cNvPr>
        <xdr:cNvCxnSpPr/>
      </xdr:nvCxnSpPr>
      <xdr:spPr>
        <a:xfrm flipV="1">
          <a:off x="4180840" y="12640945"/>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22C26FE-B861-405E-99AA-0D52FC06B6C2}"/>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93F987E-E7B6-44A4-BDBA-DF82E0249B6E}"/>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CFC4BA4-1778-4266-BB94-247ACB770C13}"/>
            </a:ext>
          </a:extLst>
        </xdr:cNvPr>
        <xdr:cNvSpPr txBox="1"/>
      </xdr:nvSpPr>
      <xdr:spPr>
        <a:xfrm>
          <a:off x="4219575" y="1241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10FEAB0C-F931-4255-BB9F-77DD673B5864}"/>
            </a:ext>
          </a:extLst>
        </xdr:cNvPr>
        <xdr:cNvCxnSpPr/>
      </xdr:nvCxnSpPr>
      <xdr:spPr>
        <a:xfrm>
          <a:off x="4105275" y="12640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4D2AC5B-2596-404F-952F-75A51477E3BD}"/>
            </a:ext>
          </a:extLst>
        </xdr:cNvPr>
        <xdr:cNvSpPr txBox="1"/>
      </xdr:nvSpPr>
      <xdr:spPr>
        <a:xfrm>
          <a:off x="4219575" y="13270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D4BA1129-6B38-4D8B-B67C-A3F708AFC6DF}"/>
            </a:ext>
          </a:extLst>
        </xdr:cNvPr>
        <xdr:cNvSpPr/>
      </xdr:nvSpPr>
      <xdr:spPr>
        <a:xfrm>
          <a:off x="4124325" y="134092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FD9657B-8D8C-452F-BAD3-45D4FC808DAA}"/>
            </a:ext>
          </a:extLst>
        </xdr:cNvPr>
        <xdr:cNvSpPr/>
      </xdr:nvSpPr>
      <xdr:spPr>
        <a:xfrm>
          <a:off x="3381375" y="13408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271AC142-6F22-4C25-B451-5C4E51E219D8}"/>
            </a:ext>
          </a:extLst>
        </xdr:cNvPr>
        <xdr:cNvSpPr/>
      </xdr:nvSpPr>
      <xdr:spPr>
        <a:xfrm>
          <a:off x="2571750" y="133940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7" name="フローチャート: 判断 296">
          <a:extLst>
            <a:ext uri="{FF2B5EF4-FFF2-40B4-BE49-F238E27FC236}">
              <a16:creationId xmlns:a16="http://schemas.microsoft.com/office/drawing/2014/main" id="{9C232DC5-EA94-418B-9F83-BFC61DBE50E9}"/>
            </a:ext>
          </a:extLst>
        </xdr:cNvPr>
        <xdr:cNvSpPr/>
      </xdr:nvSpPr>
      <xdr:spPr>
        <a:xfrm>
          <a:off x="1781175" y="13374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86881B1B-04F0-464E-AF6E-6FF94D9D61F5}"/>
            </a:ext>
          </a:extLst>
        </xdr:cNvPr>
        <xdr:cNvSpPr/>
      </xdr:nvSpPr>
      <xdr:spPr>
        <a:xfrm>
          <a:off x="981075" y="13343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4BAE183-B4E7-4DB4-B846-DE1210C23F82}"/>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43DA56F-84AA-4877-80BF-E375B00EE268}"/>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75C9FDD-3C85-4EDE-A97F-F00015789BF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EACED77-955A-4A64-85BB-C933E5A4C79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F186B15-8A31-4384-86B3-14A31B4FB0D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8255</xdr:rowOff>
    </xdr:from>
    <xdr:to>
      <xdr:col>24</xdr:col>
      <xdr:colOff>114300</xdr:colOff>
      <xdr:row>85</xdr:row>
      <xdr:rowOff>109855</xdr:rowOff>
    </xdr:to>
    <xdr:sp macro="" textlink="">
      <xdr:nvSpPr>
        <xdr:cNvPr id="304" name="楕円 303">
          <a:extLst>
            <a:ext uri="{FF2B5EF4-FFF2-40B4-BE49-F238E27FC236}">
              <a16:creationId xmlns:a16="http://schemas.microsoft.com/office/drawing/2014/main" id="{13D3F2A6-BB39-4C26-BD26-5C00BB2C42DA}"/>
            </a:ext>
          </a:extLst>
        </xdr:cNvPr>
        <xdr:cNvSpPr/>
      </xdr:nvSpPr>
      <xdr:spPr>
        <a:xfrm>
          <a:off x="4124325" y="13784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158132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4170A1E-48C3-4A1F-A893-619F9CCCE0EA}"/>
            </a:ext>
          </a:extLst>
        </xdr:cNvPr>
        <xdr:cNvSpPr txBox="1"/>
      </xdr:nvSpPr>
      <xdr:spPr>
        <a:xfrm>
          <a:off x="4219575" y="1377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160655</xdr:rowOff>
    </xdr:from>
    <xdr:to>
      <xdr:col>20</xdr:col>
      <xdr:colOff>38100</xdr:colOff>
      <xdr:row>85</xdr:row>
      <xdr:rowOff>90805</xdr:rowOff>
    </xdr:to>
    <xdr:sp macro="" textlink="">
      <xdr:nvSpPr>
        <xdr:cNvPr id="306" name="楕円 305">
          <a:extLst>
            <a:ext uri="{FF2B5EF4-FFF2-40B4-BE49-F238E27FC236}">
              <a16:creationId xmlns:a16="http://schemas.microsoft.com/office/drawing/2014/main" id="{2D2F6013-FCD9-47BA-BB68-2B104763566D}"/>
            </a:ext>
          </a:extLst>
        </xdr:cNvPr>
        <xdr:cNvSpPr/>
      </xdr:nvSpPr>
      <xdr:spPr>
        <a:xfrm>
          <a:off x="3381375" y="137750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40005</xdr:rowOff>
    </xdr:from>
    <xdr:to>
      <xdr:col>24</xdr:col>
      <xdr:colOff>63500</xdr:colOff>
      <xdr:row>85</xdr:row>
      <xdr:rowOff>59055</xdr:rowOff>
    </xdr:to>
    <xdr:cxnSp macro="">
      <xdr:nvCxnSpPr>
        <xdr:cNvPr id="307" name="直線コネクタ 306">
          <a:extLst>
            <a:ext uri="{FF2B5EF4-FFF2-40B4-BE49-F238E27FC236}">
              <a16:creationId xmlns:a16="http://schemas.microsoft.com/office/drawing/2014/main" id="{067C2345-BB06-4A56-B806-4139EC754EC3}"/>
            </a:ext>
          </a:extLst>
        </xdr:cNvPr>
        <xdr:cNvCxnSpPr/>
      </xdr:nvCxnSpPr>
      <xdr:spPr>
        <a:xfrm>
          <a:off x="3429000" y="1381315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143511</xdr:rowOff>
    </xdr:from>
    <xdr:to>
      <xdr:col>15</xdr:col>
      <xdr:colOff>101600</xdr:colOff>
      <xdr:row>85</xdr:row>
      <xdr:rowOff>73661</xdr:rowOff>
    </xdr:to>
    <xdr:sp macro="" textlink="">
      <xdr:nvSpPr>
        <xdr:cNvPr id="308" name="楕円 307">
          <a:extLst>
            <a:ext uri="{FF2B5EF4-FFF2-40B4-BE49-F238E27FC236}">
              <a16:creationId xmlns:a16="http://schemas.microsoft.com/office/drawing/2014/main" id="{7A38EB2D-4EB8-44D0-BB69-9B0E486E2E14}"/>
            </a:ext>
          </a:extLst>
        </xdr:cNvPr>
        <xdr:cNvSpPr/>
      </xdr:nvSpPr>
      <xdr:spPr>
        <a:xfrm>
          <a:off x="2571750" y="137515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22861</xdr:rowOff>
    </xdr:from>
    <xdr:to>
      <xdr:col>19</xdr:col>
      <xdr:colOff>177800</xdr:colOff>
      <xdr:row>85</xdr:row>
      <xdr:rowOff>40005</xdr:rowOff>
    </xdr:to>
    <xdr:cxnSp macro="">
      <xdr:nvCxnSpPr>
        <xdr:cNvPr id="309" name="直線コネクタ 308">
          <a:extLst>
            <a:ext uri="{FF2B5EF4-FFF2-40B4-BE49-F238E27FC236}">
              <a16:creationId xmlns:a16="http://schemas.microsoft.com/office/drawing/2014/main" id="{32D72C8E-778D-4513-B7D2-B229B00EE249}"/>
            </a:ext>
          </a:extLst>
        </xdr:cNvPr>
        <xdr:cNvCxnSpPr/>
      </xdr:nvCxnSpPr>
      <xdr:spPr>
        <a:xfrm>
          <a:off x="2619375" y="13799186"/>
          <a:ext cx="809625"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10" name="楕円 309">
          <a:extLst>
            <a:ext uri="{FF2B5EF4-FFF2-40B4-BE49-F238E27FC236}">
              <a16:creationId xmlns:a16="http://schemas.microsoft.com/office/drawing/2014/main" id="{8AB45FD2-A0A9-435E-BD32-6C1CB0EC1727}"/>
            </a:ext>
          </a:extLst>
        </xdr:cNvPr>
        <xdr:cNvSpPr/>
      </xdr:nvSpPr>
      <xdr:spPr>
        <a:xfrm>
          <a:off x="1781175" y="137947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22861</xdr:rowOff>
    </xdr:from>
    <xdr:to>
      <xdr:col>15</xdr:col>
      <xdr:colOff>50800</xdr:colOff>
      <xdr:row>85</xdr:row>
      <xdr:rowOff>72389</xdr:rowOff>
    </xdr:to>
    <xdr:cxnSp macro="">
      <xdr:nvCxnSpPr>
        <xdr:cNvPr id="311" name="直線コネクタ 310">
          <a:extLst>
            <a:ext uri="{FF2B5EF4-FFF2-40B4-BE49-F238E27FC236}">
              <a16:creationId xmlns:a16="http://schemas.microsoft.com/office/drawing/2014/main" id="{CADDBD79-D6ED-4005-A4C5-971419D8AD61}"/>
            </a:ext>
          </a:extLst>
        </xdr:cNvPr>
        <xdr:cNvCxnSpPr/>
      </xdr:nvCxnSpPr>
      <xdr:spPr>
        <a:xfrm flipV="1">
          <a:off x="1828800" y="13799186"/>
          <a:ext cx="790575"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128270</xdr:rowOff>
    </xdr:from>
    <xdr:to>
      <xdr:col>6</xdr:col>
      <xdr:colOff>38100</xdr:colOff>
      <xdr:row>85</xdr:row>
      <xdr:rowOff>58420</xdr:rowOff>
    </xdr:to>
    <xdr:sp macro="" textlink="">
      <xdr:nvSpPr>
        <xdr:cNvPr id="312" name="楕円 311">
          <a:extLst>
            <a:ext uri="{FF2B5EF4-FFF2-40B4-BE49-F238E27FC236}">
              <a16:creationId xmlns:a16="http://schemas.microsoft.com/office/drawing/2014/main" id="{7A1296F1-F2CC-4AC0-804F-F2AC85773DC9}"/>
            </a:ext>
          </a:extLst>
        </xdr:cNvPr>
        <xdr:cNvSpPr/>
      </xdr:nvSpPr>
      <xdr:spPr>
        <a:xfrm>
          <a:off x="981075" y="137363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7620</xdr:rowOff>
    </xdr:from>
    <xdr:to>
      <xdr:col>10</xdr:col>
      <xdr:colOff>114300</xdr:colOff>
      <xdr:row>85</xdr:row>
      <xdr:rowOff>72389</xdr:rowOff>
    </xdr:to>
    <xdr:cxnSp macro="">
      <xdr:nvCxnSpPr>
        <xdr:cNvPr id="313" name="直線コネクタ 312">
          <a:extLst>
            <a:ext uri="{FF2B5EF4-FFF2-40B4-BE49-F238E27FC236}">
              <a16:creationId xmlns:a16="http://schemas.microsoft.com/office/drawing/2014/main" id="{CA514B5F-635F-4FF7-8395-8D3F41F2669F}"/>
            </a:ext>
          </a:extLst>
        </xdr:cNvPr>
        <xdr:cNvCxnSpPr/>
      </xdr:nvCxnSpPr>
      <xdr:spPr>
        <a:xfrm>
          <a:off x="1028700" y="13783945"/>
          <a:ext cx="8001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60755349-8F89-4E05-93ED-C416AD4E185A}"/>
            </a:ext>
          </a:extLst>
        </xdr:cNvPr>
        <xdr:cNvSpPr txBox="1"/>
      </xdr:nvSpPr>
      <xdr:spPr>
        <a:xfrm>
          <a:off x="3239144"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73552AAE-AE12-4FA5-ACC8-1BBD931E3D1C}"/>
            </a:ext>
          </a:extLst>
        </xdr:cNvPr>
        <xdr:cNvSpPr txBox="1"/>
      </xdr:nvSpPr>
      <xdr:spPr>
        <a:xfrm>
          <a:off x="2439044" y="1317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6" name="n_3aveValue【公営住宅】&#10;有形固定資産減価償却率">
          <a:extLst>
            <a:ext uri="{FF2B5EF4-FFF2-40B4-BE49-F238E27FC236}">
              <a16:creationId xmlns:a16="http://schemas.microsoft.com/office/drawing/2014/main" id="{E015AC1A-F5A3-49B2-8C57-AB925A3CC091}"/>
            </a:ext>
          </a:extLst>
        </xdr:cNvPr>
        <xdr:cNvSpPr txBox="1"/>
      </xdr:nvSpPr>
      <xdr:spPr>
        <a:xfrm>
          <a:off x="1648469"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a:extLst>
            <a:ext uri="{FF2B5EF4-FFF2-40B4-BE49-F238E27FC236}">
              <a16:creationId xmlns:a16="http://schemas.microsoft.com/office/drawing/2014/main" id="{A496226F-B393-41DC-818A-F91A3A8419A9}"/>
            </a:ext>
          </a:extLst>
        </xdr:cNvPr>
        <xdr:cNvSpPr txBox="1"/>
      </xdr:nvSpPr>
      <xdr:spPr>
        <a:xfrm>
          <a:off x="848369"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81932</xdr:rowOff>
    </xdr:from>
    <xdr:ext cx="405111" cy="259045"/>
    <xdr:sp macro="" textlink="">
      <xdr:nvSpPr>
        <xdr:cNvPr id="318" name="n_1mainValue【公営住宅】&#10;有形固定資産減価償却率">
          <a:extLst>
            <a:ext uri="{FF2B5EF4-FFF2-40B4-BE49-F238E27FC236}">
              <a16:creationId xmlns:a16="http://schemas.microsoft.com/office/drawing/2014/main" id="{D34F5F25-20F9-49F6-8887-FF4CB4F6C248}"/>
            </a:ext>
          </a:extLst>
        </xdr:cNvPr>
        <xdr:cNvSpPr txBox="1"/>
      </xdr:nvSpPr>
      <xdr:spPr>
        <a:xfrm>
          <a:off x="32391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64788</xdr:rowOff>
    </xdr:from>
    <xdr:ext cx="405111" cy="259045"/>
    <xdr:sp macro="" textlink="">
      <xdr:nvSpPr>
        <xdr:cNvPr id="319" name="n_2mainValue【公営住宅】&#10;有形固定資産減価償却率">
          <a:extLst>
            <a:ext uri="{FF2B5EF4-FFF2-40B4-BE49-F238E27FC236}">
              <a16:creationId xmlns:a16="http://schemas.microsoft.com/office/drawing/2014/main" id="{CF1D0DCC-95B5-4F6F-9C6F-CBC61082A25B}"/>
            </a:ext>
          </a:extLst>
        </xdr:cNvPr>
        <xdr:cNvSpPr txBox="1"/>
      </xdr:nvSpPr>
      <xdr:spPr>
        <a:xfrm>
          <a:off x="2439044" y="1384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20" name="n_3mainValue【公営住宅】&#10;有形固定資産減価償却率">
          <a:extLst>
            <a:ext uri="{FF2B5EF4-FFF2-40B4-BE49-F238E27FC236}">
              <a16:creationId xmlns:a16="http://schemas.microsoft.com/office/drawing/2014/main" id="{94A73C27-3FCD-48C1-A322-46C3F0646E6F}"/>
            </a:ext>
          </a:extLst>
        </xdr:cNvPr>
        <xdr:cNvSpPr txBox="1"/>
      </xdr:nvSpPr>
      <xdr:spPr>
        <a:xfrm>
          <a:off x="1648469"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49547</xdr:rowOff>
    </xdr:from>
    <xdr:ext cx="405111" cy="259045"/>
    <xdr:sp macro="" textlink="">
      <xdr:nvSpPr>
        <xdr:cNvPr id="321" name="n_4mainValue【公営住宅】&#10;有形固定資産減価償却率">
          <a:extLst>
            <a:ext uri="{FF2B5EF4-FFF2-40B4-BE49-F238E27FC236}">
              <a16:creationId xmlns:a16="http://schemas.microsoft.com/office/drawing/2014/main" id="{3CB22D47-C5AC-4329-9961-48D1C6372E62}"/>
            </a:ext>
          </a:extLst>
        </xdr:cNvPr>
        <xdr:cNvSpPr txBox="1"/>
      </xdr:nvSpPr>
      <xdr:spPr>
        <a:xfrm>
          <a:off x="848369"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6401132-C01A-4A3A-82C8-410E68AAF380}"/>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AEB4C1C-4668-4F5C-BB8A-A81666A63A21}"/>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1978F34-034F-426F-BB8F-217846360969}"/>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4632CD7-AC1E-4CFB-A0A5-FEB61D297E1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747C62A-8622-4F31-92ED-53F549A3018B}"/>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9D03D7F-E1DA-433C-9F6C-75B6D7D2061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A3EEDDF-A804-4AAB-93AD-DFC091E55C7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A8F482B-F578-45D1-8E93-C84C4E8DBAB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D8A578D-BF05-4A2C-96AD-71DB2567B4F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DAAB087-5CD1-4BEE-BFBC-1281EDBB6F9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187B706-6981-45D4-A728-51396B3F7024}"/>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344F446-54FF-46AD-94AB-5910B19CE717}"/>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971442D-2F26-4B03-B6EB-EC2271987218}"/>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43FA762-5854-4486-A746-57825CFCE9E9}"/>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2551DC3-941B-40C3-92DC-626733F3D672}"/>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E796502-0B44-43D3-9C22-06D8DEC8BBF3}"/>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3EE5738-781C-4C61-8182-41356795484E}"/>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9288DFB-27E8-465D-950F-9F5CDD88C197}"/>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A6E5309-80D4-43F9-A5AC-36683C73BD00}"/>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F94CB207-342F-4C68-9047-459F1BE93F13}"/>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8526D38-8A22-4634-B327-F30086CE2AB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9A065C37-14EB-47A5-8A9F-2A58D1990700}"/>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6B8A111-09FA-4816-94E2-248861D4CF6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FD5B9436-E5CA-4C02-A9A1-C9FE5FD7CDBF}"/>
            </a:ext>
          </a:extLst>
        </xdr:cNvPr>
        <xdr:cNvCxnSpPr/>
      </xdr:nvCxnSpPr>
      <xdr:spPr>
        <a:xfrm flipV="1">
          <a:off x="9429115" y="12608813"/>
          <a:ext cx="0" cy="1430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41124AB2-A3AB-4875-859C-7EA2854BB908}"/>
            </a:ext>
          </a:extLst>
        </xdr:cNvPr>
        <xdr:cNvSpPr txBox="1"/>
      </xdr:nvSpPr>
      <xdr:spPr>
        <a:xfrm>
          <a:off x="9467850" y="1404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AFA2CBF2-A4C0-416C-B63B-AEB093839DAC}"/>
            </a:ext>
          </a:extLst>
        </xdr:cNvPr>
        <xdr:cNvCxnSpPr/>
      </xdr:nvCxnSpPr>
      <xdr:spPr>
        <a:xfrm>
          <a:off x="9363075" y="140393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F6B4D306-C477-48BA-8BAE-F969CCCF0968}"/>
            </a:ext>
          </a:extLst>
        </xdr:cNvPr>
        <xdr:cNvSpPr txBox="1"/>
      </xdr:nvSpPr>
      <xdr:spPr>
        <a:xfrm>
          <a:off x="9467850" y="12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6600753A-8B50-438B-BAEE-9B9FBD795827}"/>
            </a:ext>
          </a:extLst>
        </xdr:cNvPr>
        <xdr:cNvCxnSpPr/>
      </xdr:nvCxnSpPr>
      <xdr:spPr>
        <a:xfrm>
          <a:off x="9363075" y="126088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F992830E-FAD9-44A5-9784-B600318DE4D3}"/>
            </a:ext>
          </a:extLst>
        </xdr:cNvPr>
        <xdr:cNvSpPr txBox="1"/>
      </xdr:nvSpPr>
      <xdr:spPr>
        <a:xfrm>
          <a:off x="9467850" y="13637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2305A9E3-E5D7-4084-A046-1E3F894D1847}"/>
            </a:ext>
          </a:extLst>
        </xdr:cNvPr>
        <xdr:cNvSpPr/>
      </xdr:nvSpPr>
      <xdr:spPr>
        <a:xfrm>
          <a:off x="9401175" y="1365942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68BF3327-5F08-4E39-8A4D-A31DCDE9555C}"/>
            </a:ext>
          </a:extLst>
        </xdr:cNvPr>
        <xdr:cNvSpPr/>
      </xdr:nvSpPr>
      <xdr:spPr>
        <a:xfrm>
          <a:off x="8639175" y="136418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69BB73DC-42E6-47DF-BB4F-B196F243ED39}"/>
            </a:ext>
          </a:extLst>
        </xdr:cNvPr>
        <xdr:cNvSpPr/>
      </xdr:nvSpPr>
      <xdr:spPr>
        <a:xfrm>
          <a:off x="7839075" y="136474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129412</xdr:rowOff>
    </xdr:from>
    <xdr:to>
      <xdr:col>41</xdr:col>
      <xdr:colOff>101600</xdr:colOff>
      <xdr:row>85</xdr:row>
      <xdr:rowOff>59562</xdr:rowOff>
    </xdr:to>
    <xdr:sp macro="" textlink="">
      <xdr:nvSpPr>
        <xdr:cNvPr id="354" name="フローチャート: 判断 353">
          <a:extLst>
            <a:ext uri="{FF2B5EF4-FFF2-40B4-BE49-F238E27FC236}">
              <a16:creationId xmlns:a16="http://schemas.microsoft.com/office/drawing/2014/main" id="{BC272E69-2D65-4076-B66F-CF0A20263B4B}"/>
            </a:ext>
          </a:extLst>
        </xdr:cNvPr>
        <xdr:cNvSpPr/>
      </xdr:nvSpPr>
      <xdr:spPr>
        <a:xfrm>
          <a:off x="7029450" y="137374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150368</xdr:rowOff>
    </xdr:from>
    <xdr:to>
      <xdr:col>36</xdr:col>
      <xdr:colOff>165100</xdr:colOff>
      <xdr:row>85</xdr:row>
      <xdr:rowOff>80518</xdr:rowOff>
    </xdr:to>
    <xdr:sp macro="" textlink="">
      <xdr:nvSpPr>
        <xdr:cNvPr id="355" name="フローチャート: 判断 354">
          <a:extLst>
            <a:ext uri="{FF2B5EF4-FFF2-40B4-BE49-F238E27FC236}">
              <a16:creationId xmlns:a16="http://schemas.microsoft.com/office/drawing/2014/main" id="{34D8DA53-999F-43EE-8D40-21269FE00371}"/>
            </a:ext>
          </a:extLst>
        </xdr:cNvPr>
        <xdr:cNvSpPr/>
      </xdr:nvSpPr>
      <xdr:spPr>
        <a:xfrm>
          <a:off x="6238875" y="137615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1C32A2D-B889-450B-872C-63915F7B089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92E5FF7-EBC7-4F44-B880-102E0DB144F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007C276-0390-4A4E-9571-7C5867F901A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EDD789F-9AD8-4A46-8868-1E08CB1D1619}"/>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44592DD-9106-4E19-B8C1-635EE5A6506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21400</xdr:rowOff>
    </xdr:from>
    <xdr:to>
      <xdr:col>55</xdr:col>
      <xdr:colOff>50800</xdr:colOff>
      <xdr:row>83</xdr:row>
      <xdr:rowOff>123000</xdr:rowOff>
    </xdr:to>
    <xdr:sp macro="" textlink="">
      <xdr:nvSpPr>
        <xdr:cNvPr id="361" name="楕円 360">
          <a:extLst>
            <a:ext uri="{FF2B5EF4-FFF2-40B4-BE49-F238E27FC236}">
              <a16:creationId xmlns:a16="http://schemas.microsoft.com/office/drawing/2014/main" id="{6F94C31E-2437-4E4B-BD52-816180663012}"/>
            </a:ext>
          </a:extLst>
        </xdr:cNvPr>
        <xdr:cNvSpPr/>
      </xdr:nvSpPr>
      <xdr:spPr>
        <a:xfrm>
          <a:off x="9401175" y="1347070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44277</xdr:rowOff>
    </xdr:from>
    <xdr:ext cx="469744" cy="259045"/>
    <xdr:sp macro="" textlink="">
      <xdr:nvSpPr>
        <xdr:cNvPr id="362" name="【公営住宅】&#10;一人当たり面積該当値テキスト">
          <a:extLst>
            <a:ext uri="{FF2B5EF4-FFF2-40B4-BE49-F238E27FC236}">
              <a16:creationId xmlns:a16="http://schemas.microsoft.com/office/drawing/2014/main" id="{0F712DD0-302E-406F-AFA1-EBB38CFB9061}"/>
            </a:ext>
          </a:extLst>
        </xdr:cNvPr>
        <xdr:cNvSpPr txBox="1"/>
      </xdr:nvSpPr>
      <xdr:spPr>
        <a:xfrm>
          <a:off x="9467850" y="133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30353</xdr:rowOff>
    </xdr:from>
    <xdr:to>
      <xdr:col>50</xdr:col>
      <xdr:colOff>165100</xdr:colOff>
      <xdr:row>83</xdr:row>
      <xdr:rowOff>131953</xdr:rowOff>
    </xdr:to>
    <xdr:sp macro="" textlink="">
      <xdr:nvSpPr>
        <xdr:cNvPr id="363" name="楕円 362">
          <a:extLst>
            <a:ext uri="{FF2B5EF4-FFF2-40B4-BE49-F238E27FC236}">
              <a16:creationId xmlns:a16="http://schemas.microsoft.com/office/drawing/2014/main" id="{6B1D5E92-05F1-4B78-B35C-54C19B89BCE2}"/>
            </a:ext>
          </a:extLst>
        </xdr:cNvPr>
        <xdr:cNvSpPr/>
      </xdr:nvSpPr>
      <xdr:spPr>
        <a:xfrm>
          <a:off x="8639175" y="1347647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72200</xdr:rowOff>
    </xdr:from>
    <xdr:to>
      <xdr:col>55</xdr:col>
      <xdr:colOff>0</xdr:colOff>
      <xdr:row>83</xdr:row>
      <xdr:rowOff>81153</xdr:rowOff>
    </xdr:to>
    <xdr:cxnSp macro="">
      <xdr:nvCxnSpPr>
        <xdr:cNvPr id="364" name="直線コネクタ 363">
          <a:extLst>
            <a:ext uri="{FF2B5EF4-FFF2-40B4-BE49-F238E27FC236}">
              <a16:creationId xmlns:a16="http://schemas.microsoft.com/office/drawing/2014/main" id="{69262E0D-D7DD-4161-A430-B9794ECA9A07}"/>
            </a:ext>
          </a:extLst>
        </xdr:cNvPr>
        <xdr:cNvCxnSpPr/>
      </xdr:nvCxnSpPr>
      <xdr:spPr>
        <a:xfrm flipV="1">
          <a:off x="8686800" y="13518325"/>
          <a:ext cx="74295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40450</xdr:rowOff>
    </xdr:from>
    <xdr:to>
      <xdr:col>46</xdr:col>
      <xdr:colOff>38100</xdr:colOff>
      <xdr:row>83</xdr:row>
      <xdr:rowOff>142050</xdr:rowOff>
    </xdr:to>
    <xdr:sp macro="" textlink="">
      <xdr:nvSpPr>
        <xdr:cNvPr id="365" name="楕円 364">
          <a:extLst>
            <a:ext uri="{FF2B5EF4-FFF2-40B4-BE49-F238E27FC236}">
              <a16:creationId xmlns:a16="http://schemas.microsoft.com/office/drawing/2014/main" id="{641F3FAE-1599-45F9-9D92-F6AE229202AB}"/>
            </a:ext>
          </a:extLst>
        </xdr:cNvPr>
        <xdr:cNvSpPr/>
      </xdr:nvSpPr>
      <xdr:spPr>
        <a:xfrm>
          <a:off x="7839075" y="134897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81153</xdr:rowOff>
    </xdr:from>
    <xdr:to>
      <xdr:col>50</xdr:col>
      <xdr:colOff>114300</xdr:colOff>
      <xdr:row>83</xdr:row>
      <xdr:rowOff>91250</xdr:rowOff>
    </xdr:to>
    <xdr:cxnSp macro="">
      <xdr:nvCxnSpPr>
        <xdr:cNvPr id="366" name="直線コネクタ 365">
          <a:extLst>
            <a:ext uri="{FF2B5EF4-FFF2-40B4-BE49-F238E27FC236}">
              <a16:creationId xmlns:a16="http://schemas.microsoft.com/office/drawing/2014/main" id="{6A64ADF4-208B-4685-9B1E-CB3AC16E9BA3}"/>
            </a:ext>
          </a:extLst>
        </xdr:cNvPr>
        <xdr:cNvCxnSpPr/>
      </xdr:nvCxnSpPr>
      <xdr:spPr>
        <a:xfrm flipV="1">
          <a:off x="7886700" y="13533628"/>
          <a:ext cx="8001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26543</xdr:rowOff>
    </xdr:from>
    <xdr:to>
      <xdr:col>41</xdr:col>
      <xdr:colOff>101600</xdr:colOff>
      <xdr:row>83</xdr:row>
      <xdr:rowOff>128143</xdr:rowOff>
    </xdr:to>
    <xdr:sp macro="" textlink="">
      <xdr:nvSpPr>
        <xdr:cNvPr id="367" name="楕円 366">
          <a:extLst>
            <a:ext uri="{FF2B5EF4-FFF2-40B4-BE49-F238E27FC236}">
              <a16:creationId xmlns:a16="http://schemas.microsoft.com/office/drawing/2014/main" id="{B0D886A1-B574-4D40-9812-DE5489186526}"/>
            </a:ext>
          </a:extLst>
        </xdr:cNvPr>
        <xdr:cNvSpPr/>
      </xdr:nvSpPr>
      <xdr:spPr>
        <a:xfrm>
          <a:off x="7029450" y="134790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77343</xdr:rowOff>
    </xdr:from>
    <xdr:to>
      <xdr:col>45</xdr:col>
      <xdr:colOff>177800</xdr:colOff>
      <xdr:row>83</xdr:row>
      <xdr:rowOff>91250</xdr:rowOff>
    </xdr:to>
    <xdr:cxnSp macro="">
      <xdr:nvCxnSpPr>
        <xdr:cNvPr id="368" name="直線コネクタ 367">
          <a:extLst>
            <a:ext uri="{FF2B5EF4-FFF2-40B4-BE49-F238E27FC236}">
              <a16:creationId xmlns:a16="http://schemas.microsoft.com/office/drawing/2014/main" id="{4E807214-F989-4B92-B4BB-6EB35B38C959}"/>
            </a:ext>
          </a:extLst>
        </xdr:cNvPr>
        <xdr:cNvCxnSpPr/>
      </xdr:nvCxnSpPr>
      <xdr:spPr>
        <a:xfrm>
          <a:off x="7077075" y="13526643"/>
          <a:ext cx="809625"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117983</xdr:rowOff>
    </xdr:from>
    <xdr:to>
      <xdr:col>36</xdr:col>
      <xdr:colOff>165100</xdr:colOff>
      <xdr:row>84</xdr:row>
      <xdr:rowOff>48133</xdr:rowOff>
    </xdr:to>
    <xdr:sp macro="" textlink="">
      <xdr:nvSpPr>
        <xdr:cNvPr id="369" name="楕円 368">
          <a:extLst>
            <a:ext uri="{FF2B5EF4-FFF2-40B4-BE49-F238E27FC236}">
              <a16:creationId xmlns:a16="http://schemas.microsoft.com/office/drawing/2014/main" id="{BBBADBF2-5CEA-47DA-B36A-EE36BE2497DE}"/>
            </a:ext>
          </a:extLst>
        </xdr:cNvPr>
        <xdr:cNvSpPr/>
      </xdr:nvSpPr>
      <xdr:spPr>
        <a:xfrm>
          <a:off x="6238875" y="135704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77343</xdr:rowOff>
    </xdr:from>
    <xdr:to>
      <xdr:col>41</xdr:col>
      <xdr:colOff>50800</xdr:colOff>
      <xdr:row>83</xdr:row>
      <xdr:rowOff>168783</xdr:rowOff>
    </xdr:to>
    <xdr:cxnSp macro="">
      <xdr:nvCxnSpPr>
        <xdr:cNvPr id="370" name="直線コネクタ 369">
          <a:extLst>
            <a:ext uri="{FF2B5EF4-FFF2-40B4-BE49-F238E27FC236}">
              <a16:creationId xmlns:a16="http://schemas.microsoft.com/office/drawing/2014/main" id="{3C567680-0DA6-49AE-878C-3C28A1E25D46}"/>
            </a:ext>
          </a:extLst>
        </xdr:cNvPr>
        <xdr:cNvCxnSpPr/>
      </xdr:nvCxnSpPr>
      <xdr:spPr>
        <a:xfrm flipV="1">
          <a:off x="6286500" y="13526643"/>
          <a:ext cx="790575"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05E6AA01-232D-4C13-B93D-1F5ED360E3D5}"/>
            </a:ext>
          </a:extLst>
        </xdr:cNvPr>
        <xdr:cNvSpPr txBox="1"/>
      </xdr:nvSpPr>
      <xdr:spPr>
        <a:xfrm>
          <a:off x="845827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AF96E417-54CA-4BDA-94B5-E71E7E68AB79}"/>
            </a:ext>
          </a:extLst>
        </xdr:cNvPr>
        <xdr:cNvSpPr txBox="1"/>
      </xdr:nvSpPr>
      <xdr:spPr>
        <a:xfrm>
          <a:off x="7677227" y="1373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50689</xdr:rowOff>
    </xdr:from>
    <xdr:ext cx="469744" cy="259045"/>
    <xdr:sp macro="" textlink="">
      <xdr:nvSpPr>
        <xdr:cNvPr id="373" name="n_3aveValue【公営住宅】&#10;一人当たり面積">
          <a:extLst>
            <a:ext uri="{FF2B5EF4-FFF2-40B4-BE49-F238E27FC236}">
              <a16:creationId xmlns:a16="http://schemas.microsoft.com/office/drawing/2014/main" id="{38FDC70B-5038-40F9-820F-BCF6B7D7B062}"/>
            </a:ext>
          </a:extLst>
        </xdr:cNvPr>
        <xdr:cNvSpPr txBox="1"/>
      </xdr:nvSpPr>
      <xdr:spPr>
        <a:xfrm>
          <a:off x="6867602" y="1382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71645</xdr:rowOff>
    </xdr:from>
    <xdr:ext cx="469744" cy="259045"/>
    <xdr:sp macro="" textlink="">
      <xdr:nvSpPr>
        <xdr:cNvPr id="374" name="n_4aveValue【公営住宅】&#10;一人当たり面積">
          <a:extLst>
            <a:ext uri="{FF2B5EF4-FFF2-40B4-BE49-F238E27FC236}">
              <a16:creationId xmlns:a16="http://schemas.microsoft.com/office/drawing/2014/main" id="{9DBB3604-7286-46BB-91F7-1760F1DEE7BF}"/>
            </a:ext>
          </a:extLst>
        </xdr:cNvPr>
        <xdr:cNvSpPr txBox="1"/>
      </xdr:nvSpPr>
      <xdr:spPr>
        <a:xfrm>
          <a:off x="6067502" y="1384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148480</xdr:rowOff>
    </xdr:from>
    <xdr:ext cx="469744" cy="259045"/>
    <xdr:sp macro="" textlink="">
      <xdr:nvSpPr>
        <xdr:cNvPr id="375" name="n_1mainValue【公営住宅】&#10;一人当たり面積">
          <a:extLst>
            <a:ext uri="{FF2B5EF4-FFF2-40B4-BE49-F238E27FC236}">
              <a16:creationId xmlns:a16="http://schemas.microsoft.com/office/drawing/2014/main" id="{19EDD66B-67DA-4E67-BF40-A833C76CA6B7}"/>
            </a:ext>
          </a:extLst>
        </xdr:cNvPr>
        <xdr:cNvSpPr txBox="1"/>
      </xdr:nvSpPr>
      <xdr:spPr>
        <a:xfrm>
          <a:off x="8458277" y="1327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158577</xdr:rowOff>
    </xdr:from>
    <xdr:ext cx="469744" cy="259045"/>
    <xdr:sp macro="" textlink="">
      <xdr:nvSpPr>
        <xdr:cNvPr id="376" name="n_2mainValue【公営住宅】&#10;一人当たり面積">
          <a:extLst>
            <a:ext uri="{FF2B5EF4-FFF2-40B4-BE49-F238E27FC236}">
              <a16:creationId xmlns:a16="http://schemas.microsoft.com/office/drawing/2014/main" id="{58DC2889-361F-49E9-80A4-963B6ACAD4CC}"/>
            </a:ext>
          </a:extLst>
        </xdr:cNvPr>
        <xdr:cNvSpPr txBox="1"/>
      </xdr:nvSpPr>
      <xdr:spPr>
        <a:xfrm>
          <a:off x="7677227" y="132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144670</xdr:rowOff>
    </xdr:from>
    <xdr:ext cx="469744" cy="259045"/>
    <xdr:sp macro="" textlink="">
      <xdr:nvSpPr>
        <xdr:cNvPr id="377" name="n_3mainValue【公営住宅】&#10;一人当たり面積">
          <a:extLst>
            <a:ext uri="{FF2B5EF4-FFF2-40B4-BE49-F238E27FC236}">
              <a16:creationId xmlns:a16="http://schemas.microsoft.com/office/drawing/2014/main" id="{3645F1F3-2AC0-4DE8-97BB-4FE9719CCEA7}"/>
            </a:ext>
          </a:extLst>
        </xdr:cNvPr>
        <xdr:cNvSpPr txBox="1"/>
      </xdr:nvSpPr>
      <xdr:spPr>
        <a:xfrm>
          <a:off x="6867602" y="132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64660</xdr:rowOff>
    </xdr:from>
    <xdr:ext cx="469744" cy="259045"/>
    <xdr:sp macro="" textlink="">
      <xdr:nvSpPr>
        <xdr:cNvPr id="378" name="n_4mainValue【公営住宅】&#10;一人当たり面積">
          <a:extLst>
            <a:ext uri="{FF2B5EF4-FFF2-40B4-BE49-F238E27FC236}">
              <a16:creationId xmlns:a16="http://schemas.microsoft.com/office/drawing/2014/main" id="{3BFF1508-F57A-4D1A-B6BC-2B718BB50804}"/>
            </a:ext>
          </a:extLst>
        </xdr:cNvPr>
        <xdr:cNvSpPr txBox="1"/>
      </xdr:nvSpPr>
      <xdr:spPr>
        <a:xfrm>
          <a:off x="6067502" y="1335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707D4A6-624C-4572-AA1F-5357755A2FE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CAF9C3E-1BB4-4962-A9CA-7D07D5C8B84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3174E7F-775E-45B4-B9E3-169A32CC02B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4A97D9B-4CB0-4EEC-BC7B-9D3C6606463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CB1C848-45FC-4F93-8231-30FEDC864C5D}"/>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DD3EF5B-AC08-4057-B0E5-E57368D39118}"/>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8BB4A4B-788D-4CC5-94FF-3DC1E7B32A4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7DD43DA-EEC0-4B82-BF6F-43F41E12D5B7}"/>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EB137945-D972-4985-95F7-10AE192AE06A}"/>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CBCF643-E78E-47BF-BE27-F329021EF2EC}"/>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CCBA76E6-B97F-4D04-BB20-982B3956E07D}"/>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54E95BF0-CCB1-43C2-AC7D-440D37825F87}"/>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669D200E-C18F-4559-99BB-D71A02A2DFCC}"/>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3842E413-1CF2-40E2-935F-5952E3F68F87}"/>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9BDC3E98-DFE1-4068-9706-CC2EA71AD480}"/>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94ED1D3D-6138-4BEE-8694-C515CA12369D}"/>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E846AF2-CD3E-4A3A-892C-DF31E257ACEB}"/>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385D230B-07A4-48AF-BC15-CDB7BBA3ED37}"/>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7F827E55-43BB-4C5D-9ADC-9E833E8486F4}"/>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BBE4E6D8-BC17-4273-AD6D-213819E3B851}"/>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407B399D-CC49-4529-8A57-E285AAB5688E}"/>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9A74B1B5-C091-4BFB-9843-799DCB322758}"/>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A15713F7-B2B6-4BD0-97E9-0A4BBC35421B}"/>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9D72584-DCE4-4E2B-9524-34991C016076}"/>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9B7E62BE-E1E3-4464-8EC0-857F675311F0}"/>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8A34EA2D-BF82-4A5B-B788-C9239D0D8060}"/>
            </a:ext>
          </a:extLst>
        </xdr:cNvPr>
        <xdr:cNvCxnSpPr/>
      </xdr:nvCxnSpPr>
      <xdr:spPr>
        <a:xfrm flipV="1">
          <a:off x="4180840" y="1641302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20D1C854-E26C-4AFA-8B7F-1A83B3D81816}"/>
            </a:ext>
          </a:extLst>
        </xdr:cNvPr>
        <xdr:cNvSpPr txBox="1"/>
      </xdr:nvSpPr>
      <xdr:spPr>
        <a:xfrm>
          <a:off x="4219575" y="17791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56E7E76A-D3CB-4E14-A429-F99D0739499E}"/>
            </a:ext>
          </a:extLst>
        </xdr:cNvPr>
        <xdr:cNvCxnSpPr/>
      </xdr:nvCxnSpPr>
      <xdr:spPr>
        <a:xfrm>
          <a:off x="4105275" y="177846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3BF8CAF4-3E39-4055-84CF-590E4BEF375E}"/>
            </a:ext>
          </a:extLst>
        </xdr:cNvPr>
        <xdr:cNvSpPr txBox="1"/>
      </xdr:nvSpPr>
      <xdr:spPr>
        <a:xfrm>
          <a:off x="4219575" y="1619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C5E3F9CB-2CB8-409A-99FA-0CDEB6EEAC67}"/>
            </a:ext>
          </a:extLst>
        </xdr:cNvPr>
        <xdr:cNvCxnSpPr/>
      </xdr:nvCxnSpPr>
      <xdr:spPr>
        <a:xfrm>
          <a:off x="4105275" y="164130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69504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858BEBE3-63D1-46A9-ABF6-7EE99BB21DCB}"/>
            </a:ext>
          </a:extLst>
        </xdr:cNvPr>
        <xdr:cNvSpPr txBox="1"/>
      </xdr:nvSpPr>
      <xdr:spPr>
        <a:xfrm>
          <a:off x="4219575" y="17039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A155FE6C-A0A6-423E-9FCA-600E7CC73840}"/>
            </a:ext>
          </a:extLst>
        </xdr:cNvPr>
        <xdr:cNvSpPr/>
      </xdr:nvSpPr>
      <xdr:spPr>
        <a:xfrm>
          <a:off x="4124325" y="171948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601DCA50-E5E6-4774-95E8-A4C2179193E2}"/>
            </a:ext>
          </a:extLst>
        </xdr:cNvPr>
        <xdr:cNvSpPr/>
      </xdr:nvSpPr>
      <xdr:spPr>
        <a:xfrm>
          <a:off x="33813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9595E5E6-0CE3-4C8C-8E7B-7EF8406845AF}"/>
            </a:ext>
          </a:extLst>
        </xdr:cNvPr>
        <xdr:cNvSpPr/>
      </xdr:nvSpPr>
      <xdr:spPr>
        <a:xfrm>
          <a:off x="2571750" y="17098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55610684-2467-4B44-87B8-9E2E7342262D}"/>
            </a:ext>
          </a:extLst>
        </xdr:cNvPr>
        <xdr:cNvSpPr/>
      </xdr:nvSpPr>
      <xdr:spPr>
        <a:xfrm>
          <a:off x="1781175" y="170429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414" name="フローチャート: 判断 413">
          <a:extLst>
            <a:ext uri="{FF2B5EF4-FFF2-40B4-BE49-F238E27FC236}">
              <a16:creationId xmlns:a16="http://schemas.microsoft.com/office/drawing/2014/main" id="{4F80AA04-9B03-47B8-A77E-CEC89188090C}"/>
            </a:ext>
          </a:extLst>
        </xdr:cNvPr>
        <xdr:cNvSpPr/>
      </xdr:nvSpPr>
      <xdr:spPr>
        <a:xfrm>
          <a:off x="981075" y="17077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512618F-5B3B-425F-9C4B-85ACC2C8B7EC}"/>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EC22250-D1D9-433F-9DD1-227A2805A7E0}"/>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55575CC-7017-4F9A-AB47-667274148AB9}"/>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3F9DBDF-E461-4753-B543-F6A5F155538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02D0BB1-9674-4045-A4BD-0259FBBB3A91}"/>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420" name="楕円 419">
          <a:extLst>
            <a:ext uri="{FF2B5EF4-FFF2-40B4-BE49-F238E27FC236}">
              <a16:creationId xmlns:a16="http://schemas.microsoft.com/office/drawing/2014/main" id="{12B213A1-5E0A-4022-81DA-35E14968A44E}"/>
            </a:ext>
          </a:extLst>
        </xdr:cNvPr>
        <xdr:cNvSpPr/>
      </xdr:nvSpPr>
      <xdr:spPr>
        <a:xfrm>
          <a:off x="4124325" y="173615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26688</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BB6F2889-FAA4-493E-BAEA-FB6FEDDC247A}"/>
            </a:ext>
          </a:extLst>
        </xdr:cNvPr>
        <xdr:cNvSpPr txBox="1"/>
      </xdr:nvSpPr>
      <xdr:spPr>
        <a:xfrm>
          <a:off x="4219575" y="1734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15602</xdr:rowOff>
    </xdr:from>
    <xdr:to>
      <xdr:col>20</xdr:col>
      <xdr:colOff>38100</xdr:colOff>
      <xdr:row>106</xdr:row>
      <xdr:rowOff>117202</xdr:rowOff>
    </xdr:to>
    <xdr:sp macro="" textlink="">
      <xdr:nvSpPr>
        <xdr:cNvPr id="422" name="楕円 421">
          <a:extLst>
            <a:ext uri="{FF2B5EF4-FFF2-40B4-BE49-F238E27FC236}">
              <a16:creationId xmlns:a16="http://schemas.microsoft.com/office/drawing/2014/main" id="{F31FC77B-B893-44C6-BBAE-B5A36D0F8547}"/>
            </a:ext>
          </a:extLst>
        </xdr:cNvPr>
        <xdr:cNvSpPr/>
      </xdr:nvSpPr>
      <xdr:spPr>
        <a:xfrm>
          <a:off x="3381375" y="1732887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66402</xdr:rowOff>
    </xdr:from>
    <xdr:to>
      <xdr:col>24</xdr:col>
      <xdr:colOff>63500</xdr:colOff>
      <xdr:row>106</xdr:row>
      <xdr:rowOff>99061</xdr:rowOff>
    </xdr:to>
    <xdr:cxnSp macro="">
      <xdr:nvCxnSpPr>
        <xdr:cNvPr id="423" name="直線コネクタ 422">
          <a:extLst>
            <a:ext uri="{FF2B5EF4-FFF2-40B4-BE49-F238E27FC236}">
              <a16:creationId xmlns:a16="http://schemas.microsoft.com/office/drawing/2014/main" id="{F0DD22F0-551B-4F9E-9E25-30B5BE32070E}"/>
            </a:ext>
          </a:extLst>
        </xdr:cNvPr>
        <xdr:cNvCxnSpPr/>
      </xdr:nvCxnSpPr>
      <xdr:spPr>
        <a:xfrm>
          <a:off x="3429000" y="17386027"/>
          <a:ext cx="752475"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154395</xdr:rowOff>
    </xdr:from>
    <xdr:to>
      <xdr:col>15</xdr:col>
      <xdr:colOff>101600</xdr:colOff>
      <xdr:row>106</xdr:row>
      <xdr:rowOff>84545</xdr:rowOff>
    </xdr:to>
    <xdr:sp macro="" textlink="">
      <xdr:nvSpPr>
        <xdr:cNvPr id="424" name="楕円 423">
          <a:extLst>
            <a:ext uri="{FF2B5EF4-FFF2-40B4-BE49-F238E27FC236}">
              <a16:creationId xmlns:a16="http://schemas.microsoft.com/office/drawing/2014/main" id="{365D173B-5E8D-4732-903E-F009AE28FB45}"/>
            </a:ext>
          </a:extLst>
        </xdr:cNvPr>
        <xdr:cNvSpPr/>
      </xdr:nvSpPr>
      <xdr:spPr>
        <a:xfrm>
          <a:off x="2571750" y="17299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33745</xdr:rowOff>
    </xdr:from>
    <xdr:to>
      <xdr:col>19</xdr:col>
      <xdr:colOff>177800</xdr:colOff>
      <xdr:row>106</xdr:row>
      <xdr:rowOff>66402</xdr:rowOff>
    </xdr:to>
    <xdr:cxnSp macro="">
      <xdr:nvCxnSpPr>
        <xdr:cNvPr id="425" name="直線コネクタ 424">
          <a:extLst>
            <a:ext uri="{FF2B5EF4-FFF2-40B4-BE49-F238E27FC236}">
              <a16:creationId xmlns:a16="http://schemas.microsoft.com/office/drawing/2014/main" id="{0093377E-E94A-4D31-A07F-4D08B8BD3B25}"/>
            </a:ext>
          </a:extLst>
        </xdr:cNvPr>
        <xdr:cNvCxnSpPr/>
      </xdr:nvCxnSpPr>
      <xdr:spPr>
        <a:xfrm>
          <a:off x="2619375" y="17347020"/>
          <a:ext cx="80962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26" name="楕円 425">
          <a:extLst>
            <a:ext uri="{FF2B5EF4-FFF2-40B4-BE49-F238E27FC236}">
              <a16:creationId xmlns:a16="http://schemas.microsoft.com/office/drawing/2014/main" id="{2A1AB837-A760-495D-80EE-2565A8C271C8}"/>
            </a:ext>
          </a:extLst>
        </xdr:cNvPr>
        <xdr:cNvSpPr/>
      </xdr:nvSpPr>
      <xdr:spPr>
        <a:xfrm>
          <a:off x="1781175" y="170903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167639</xdr:rowOff>
    </xdr:from>
    <xdr:to>
      <xdr:col>15</xdr:col>
      <xdr:colOff>50800</xdr:colOff>
      <xdr:row>106</xdr:row>
      <xdr:rowOff>33745</xdr:rowOff>
    </xdr:to>
    <xdr:cxnSp macro="">
      <xdr:nvCxnSpPr>
        <xdr:cNvPr id="427" name="直線コネクタ 426">
          <a:extLst>
            <a:ext uri="{FF2B5EF4-FFF2-40B4-BE49-F238E27FC236}">
              <a16:creationId xmlns:a16="http://schemas.microsoft.com/office/drawing/2014/main" id="{28C4B4C2-009A-48F5-85A4-E09A377C8E07}"/>
            </a:ext>
          </a:extLst>
        </xdr:cNvPr>
        <xdr:cNvCxnSpPr/>
      </xdr:nvCxnSpPr>
      <xdr:spPr>
        <a:xfrm>
          <a:off x="1828800" y="17138014"/>
          <a:ext cx="790575"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90714</xdr:rowOff>
    </xdr:from>
    <xdr:to>
      <xdr:col>6</xdr:col>
      <xdr:colOff>38100</xdr:colOff>
      <xdr:row>106</xdr:row>
      <xdr:rowOff>20864</xdr:rowOff>
    </xdr:to>
    <xdr:sp macro="" textlink="">
      <xdr:nvSpPr>
        <xdr:cNvPr id="428" name="楕円 427">
          <a:extLst>
            <a:ext uri="{FF2B5EF4-FFF2-40B4-BE49-F238E27FC236}">
              <a16:creationId xmlns:a16="http://schemas.microsoft.com/office/drawing/2014/main" id="{6325FA7C-D929-4CBE-B293-52BEF5941068}"/>
            </a:ext>
          </a:extLst>
        </xdr:cNvPr>
        <xdr:cNvSpPr/>
      </xdr:nvSpPr>
      <xdr:spPr>
        <a:xfrm>
          <a:off x="981075" y="172325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167639</xdr:rowOff>
    </xdr:from>
    <xdr:to>
      <xdr:col>10</xdr:col>
      <xdr:colOff>114300</xdr:colOff>
      <xdr:row>105</xdr:row>
      <xdr:rowOff>141514</xdr:rowOff>
    </xdr:to>
    <xdr:cxnSp macro="">
      <xdr:nvCxnSpPr>
        <xdr:cNvPr id="429" name="直線コネクタ 428">
          <a:extLst>
            <a:ext uri="{FF2B5EF4-FFF2-40B4-BE49-F238E27FC236}">
              <a16:creationId xmlns:a16="http://schemas.microsoft.com/office/drawing/2014/main" id="{634C646E-82F1-4AB6-80E1-CC39FD816A3C}"/>
            </a:ext>
          </a:extLst>
        </xdr:cNvPr>
        <xdr:cNvCxnSpPr/>
      </xdr:nvCxnSpPr>
      <xdr:spPr>
        <a:xfrm flipV="1">
          <a:off x="1028700" y="17138014"/>
          <a:ext cx="8001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430" name="n_1aveValue【港湾・漁港】&#10;有形固定資産減価償却率">
          <a:extLst>
            <a:ext uri="{FF2B5EF4-FFF2-40B4-BE49-F238E27FC236}">
              <a16:creationId xmlns:a16="http://schemas.microsoft.com/office/drawing/2014/main" id="{0B7CEC64-CEA7-4525-B2BE-0846CE119B34}"/>
            </a:ext>
          </a:extLst>
        </xdr:cNvPr>
        <xdr:cNvSpPr txBox="1"/>
      </xdr:nvSpPr>
      <xdr:spPr>
        <a:xfrm>
          <a:off x="3239144" y="1690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74947</xdr:rowOff>
    </xdr:from>
    <xdr:ext cx="405111" cy="259045"/>
    <xdr:sp macro="" textlink="">
      <xdr:nvSpPr>
        <xdr:cNvPr id="431" name="n_2aveValue【港湾・漁港】&#10;有形固定資産減価償却率">
          <a:extLst>
            <a:ext uri="{FF2B5EF4-FFF2-40B4-BE49-F238E27FC236}">
              <a16:creationId xmlns:a16="http://schemas.microsoft.com/office/drawing/2014/main" id="{4FECEA57-FA43-4918-8DF0-F95332A0EA2D}"/>
            </a:ext>
          </a:extLst>
        </xdr:cNvPr>
        <xdr:cNvSpPr txBox="1"/>
      </xdr:nvSpPr>
      <xdr:spPr>
        <a:xfrm>
          <a:off x="24390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2" name="n_3aveValue【港湾・漁港】&#10;有形固定資産減価償却率">
          <a:extLst>
            <a:ext uri="{FF2B5EF4-FFF2-40B4-BE49-F238E27FC236}">
              <a16:creationId xmlns:a16="http://schemas.microsoft.com/office/drawing/2014/main" id="{9259A300-588B-4FDA-A2E2-7D204188B692}"/>
            </a:ext>
          </a:extLst>
        </xdr:cNvPr>
        <xdr:cNvSpPr txBox="1"/>
      </xdr:nvSpPr>
      <xdr:spPr>
        <a:xfrm>
          <a:off x="1648469" y="168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47189</xdr:rowOff>
    </xdr:from>
    <xdr:ext cx="405111" cy="259045"/>
    <xdr:sp macro="" textlink="">
      <xdr:nvSpPr>
        <xdr:cNvPr id="433" name="n_4aveValue【港湾・漁港】&#10;有形固定資産減価償却率">
          <a:extLst>
            <a:ext uri="{FF2B5EF4-FFF2-40B4-BE49-F238E27FC236}">
              <a16:creationId xmlns:a16="http://schemas.microsoft.com/office/drawing/2014/main" id="{9D699F3B-222A-4315-A566-D8FA2AAFEADF}"/>
            </a:ext>
          </a:extLst>
        </xdr:cNvPr>
        <xdr:cNvSpPr txBox="1"/>
      </xdr:nvSpPr>
      <xdr:spPr>
        <a:xfrm>
          <a:off x="848369" y="1685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108329</xdr:rowOff>
    </xdr:from>
    <xdr:ext cx="405111" cy="259045"/>
    <xdr:sp macro="" textlink="">
      <xdr:nvSpPr>
        <xdr:cNvPr id="434" name="n_1mainValue【港湾・漁港】&#10;有形固定資産減価償却率">
          <a:extLst>
            <a:ext uri="{FF2B5EF4-FFF2-40B4-BE49-F238E27FC236}">
              <a16:creationId xmlns:a16="http://schemas.microsoft.com/office/drawing/2014/main" id="{B297F1A7-F641-4A06-83C2-BE50A1286C53}"/>
            </a:ext>
          </a:extLst>
        </xdr:cNvPr>
        <xdr:cNvSpPr txBox="1"/>
      </xdr:nvSpPr>
      <xdr:spPr>
        <a:xfrm>
          <a:off x="3239144" y="174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75672</xdr:rowOff>
    </xdr:from>
    <xdr:ext cx="405111" cy="259045"/>
    <xdr:sp macro="" textlink="">
      <xdr:nvSpPr>
        <xdr:cNvPr id="435" name="n_2mainValue【港湾・漁港】&#10;有形固定資産減価償却率">
          <a:extLst>
            <a:ext uri="{FF2B5EF4-FFF2-40B4-BE49-F238E27FC236}">
              <a16:creationId xmlns:a16="http://schemas.microsoft.com/office/drawing/2014/main" id="{ECAA1D1E-7A3D-4567-9ADA-F142EB5282F8}"/>
            </a:ext>
          </a:extLst>
        </xdr:cNvPr>
        <xdr:cNvSpPr txBox="1"/>
      </xdr:nvSpPr>
      <xdr:spPr>
        <a:xfrm>
          <a:off x="2439044" y="1739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36" name="n_3mainValue【港湾・漁港】&#10;有形固定資産減価償却率">
          <a:extLst>
            <a:ext uri="{FF2B5EF4-FFF2-40B4-BE49-F238E27FC236}">
              <a16:creationId xmlns:a16="http://schemas.microsoft.com/office/drawing/2014/main" id="{D25C300D-3B8E-4E1D-A70C-16626147964B}"/>
            </a:ext>
          </a:extLst>
        </xdr:cNvPr>
        <xdr:cNvSpPr txBox="1"/>
      </xdr:nvSpPr>
      <xdr:spPr>
        <a:xfrm>
          <a:off x="1648469" y="1718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11991</xdr:rowOff>
    </xdr:from>
    <xdr:ext cx="405111" cy="259045"/>
    <xdr:sp macro="" textlink="">
      <xdr:nvSpPr>
        <xdr:cNvPr id="437" name="n_4mainValue【港湾・漁港】&#10;有形固定資産減価償却率">
          <a:extLst>
            <a:ext uri="{FF2B5EF4-FFF2-40B4-BE49-F238E27FC236}">
              <a16:creationId xmlns:a16="http://schemas.microsoft.com/office/drawing/2014/main" id="{89D9861C-DEFE-460D-8E50-EEA186CA1B1C}"/>
            </a:ext>
          </a:extLst>
        </xdr:cNvPr>
        <xdr:cNvSpPr txBox="1"/>
      </xdr:nvSpPr>
      <xdr:spPr>
        <a:xfrm>
          <a:off x="848369" y="1732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158E6DE3-8C15-499B-9B15-5AB08487380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E8624C1-61F7-4C4E-AF5F-EC6A4B48270D}"/>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BC7DE3C-1D0D-4001-81E0-E77A1BCC663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2299C60-E3DB-4DDA-BEC5-BBB555D1D9D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12FEE88-5553-45E6-B4BB-2E589C0DDF9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DD0BC38C-8E91-4C8F-AA37-6D472C1240D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546AEB2-019D-4FAE-AE81-F9A1EE245B8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BAC5A48D-9BCC-466B-AD01-00EE6BC82A3B}"/>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F219D34-7A25-467C-951E-3F7E931C9A2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2A6DCA1-8ED4-480C-B9A0-7E4229E12206}"/>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4F0CCE1C-A4B8-4E5C-B972-BBA297378021}"/>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34D229EF-763E-49EA-8984-DF9F7DDF703A}"/>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D0DE1659-C943-4AC2-BF6F-09456313F7EF}"/>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A7BD6C2D-47EC-45F3-A89E-A0C4A0DAD8CD}"/>
            </a:ext>
          </a:extLst>
        </xdr:cNvPr>
        <xdr:cNvSpPr txBox="1"/>
      </xdr:nvSpPr>
      <xdr:spPr>
        <a:xfrm>
          <a:off x="5324703" y="17285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C9F8FD9C-1B31-4489-9FCF-C0870B5278B5}"/>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A147A7BF-78B5-4317-A9EC-F9E75177F17E}"/>
            </a:ext>
          </a:extLst>
        </xdr:cNvPr>
        <xdr:cNvSpPr txBox="1"/>
      </xdr:nvSpPr>
      <xdr:spPr>
        <a:xfrm>
          <a:off x="5324703" y="16904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A09FD6E5-B5E0-44A7-B238-9967F77422B6}"/>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EB0A5EF2-1917-4663-A33E-56C5D4A4B210}"/>
            </a:ext>
          </a:extLst>
        </xdr:cNvPr>
        <xdr:cNvSpPr txBox="1"/>
      </xdr:nvSpPr>
      <xdr:spPr>
        <a:xfrm>
          <a:off x="5324703" y="16523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48C8EDC8-996B-4534-88A3-7BFC0FE31242}"/>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3268E6A8-D8C4-44FF-A752-8D51A09D2DAB}"/>
            </a:ext>
          </a:extLst>
        </xdr:cNvPr>
        <xdr:cNvSpPr txBox="1"/>
      </xdr:nvSpPr>
      <xdr:spPr>
        <a:xfrm>
          <a:off x="5324703" y="16142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B7921421-DF7A-483F-B366-8CA92FA2EF53}"/>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EC5D968F-26D8-4690-8C65-6B252C0407CF}"/>
            </a:ext>
          </a:extLst>
        </xdr:cNvPr>
        <xdr:cNvSpPr txBox="1"/>
      </xdr:nvSpPr>
      <xdr:spPr>
        <a:xfrm>
          <a:off x="5324703" y="157613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7A2EFC3C-81D5-499C-A32E-B6546ED1008F}"/>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3A5CD223-818B-4C69-BE7B-98889EE28610}"/>
            </a:ext>
          </a:extLst>
        </xdr:cNvPr>
        <xdr:cNvCxnSpPr/>
      </xdr:nvCxnSpPr>
      <xdr:spPr>
        <a:xfrm flipV="1">
          <a:off x="9429115" y="1647859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9B040DDC-CFB5-48D0-B9CD-9F14496DF69D}"/>
            </a:ext>
          </a:extLst>
        </xdr:cNvPr>
        <xdr:cNvSpPr txBox="1"/>
      </xdr:nvSpPr>
      <xdr:spPr>
        <a:xfrm>
          <a:off x="9467850" y="1781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B6FBD629-7E05-4822-8C87-FBF3E052F5CE}"/>
            </a:ext>
          </a:extLst>
        </xdr:cNvPr>
        <xdr:cNvCxnSpPr/>
      </xdr:nvCxnSpPr>
      <xdr:spPr>
        <a:xfrm>
          <a:off x="9363075" y="178094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DDB0CC15-1519-4BA6-9284-249CE9FBF72D}"/>
            </a:ext>
          </a:extLst>
        </xdr:cNvPr>
        <xdr:cNvSpPr txBox="1"/>
      </xdr:nvSpPr>
      <xdr:spPr>
        <a:xfrm>
          <a:off x="9467850" y="162569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CF0C03C1-A600-4E45-9ADD-C035796D728E}"/>
            </a:ext>
          </a:extLst>
        </xdr:cNvPr>
        <xdr:cNvCxnSpPr/>
      </xdr:nvCxnSpPr>
      <xdr:spPr>
        <a:xfrm>
          <a:off x="9363075" y="164785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B977288B-BE1E-4FCB-85BC-AD194708E3D4}"/>
            </a:ext>
          </a:extLst>
        </xdr:cNvPr>
        <xdr:cNvSpPr txBox="1"/>
      </xdr:nvSpPr>
      <xdr:spPr>
        <a:xfrm>
          <a:off x="9467850" y="17333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C7B36EFA-5D96-406B-973C-D386A0171288}"/>
            </a:ext>
          </a:extLst>
        </xdr:cNvPr>
        <xdr:cNvSpPr/>
      </xdr:nvSpPr>
      <xdr:spPr>
        <a:xfrm>
          <a:off x="9401175" y="1747916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D00B12C8-1F1D-45B2-8FBE-B7C03D235F5A}"/>
            </a:ext>
          </a:extLst>
        </xdr:cNvPr>
        <xdr:cNvSpPr/>
      </xdr:nvSpPr>
      <xdr:spPr>
        <a:xfrm>
          <a:off x="8639175" y="174972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D550E945-7B74-4E4E-B337-7D7E64CB4317}"/>
            </a:ext>
          </a:extLst>
        </xdr:cNvPr>
        <xdr:cNvSpPr/>
      </xdr:nvSpPr>
      <xdr:spPr>
        <a:xfrm>
          <a:off x="7839075" y="1748000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138494</xdr:rowOff>
    </xdr:from>
    <xdr:to>
      <xdr:col>41</xdr:col>
      <xdr:colOff>101600</xdr:colOff>
      <xdr:row>107</xdr:row>
      <xdr:rowOff>68644</xdr:rowOff>
    </xdr:to>
    <xdr:sp macro="" textlink="">
      <xdr:nvSpPr>
        <xdr:cNvPr id="470" name="フローチャート: 判断 469">
          <a:extLst>
            <a:ext uri="{FF2B5EF4-FFF2-40B4-BE49-F238E27FC236}">
              <a16:creationId xmlns:a16="http://schemas.microsoft.com/office/drawing/2014/main" id="{E6C1AC6E-54ED-443F-B5EE-31E5BA66AEDF}"/>
            </a:ext>
          </a:extLst>
        </xdr:cNvPr>
        <xdr:cNvSpPr/>
      </xdr:nvSpPr>
      <xdr:spPr>
        <a:xfrm>
          <a:off x="7029450" y="174581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105142</xdr:rowOff>
    </xdr:from>
    <xdr:to>
      <xdr:col>36</xdr:col>
      <xdr:colOff>165100</xdr:colOff>
      <xdr:row>107</xdr:row>
      <xdr:rowOff>35292</xdr:rowOff>
    </xdr:to>
    <xdr:sp macro="" textlink="">
      <xdr:nvSpPr>
        <xdr:cNvPr id="471" name="フローチャート: 判断 470">
          <a:extLst>
            <a:ext uri="{FF2B5EF4-FFF2-40B4-BE49-F238E27FC236}">
              <a16:creationId xmlns:a16="http://schemas.microsoft.com/office/drawing/2014/main" id="{AD8879A0-3979-4B5C-8A98-040A6223BC45}"/>
            </a:ext>
          </a:extLst>
        </xdr:cNvPr>
        <xdr:cNvSpPr/>
      </xdr:nvSpPr>
      <xdr:spPr>
        <a:xfrm>
          <a:off x="6238875" y="1741841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DBBDFAA-2B70-4F5A-BE94-8FC58FB7E74F}"/>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4D28271-BA81-4187-B3BA-2951F807AF5F}"/>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6C25843-BB7C-4292-AFA9-A1F675AAD9C3}"/>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7D9604F-D7F4-4920-87FC-BB4F8CCCDCAD}"/>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746A276-B1E5-49A9-BF63-63132E9B8A28}"/>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87257</xdr:rowOff>
    </xdr:from>
    <xdr:to>
      <xdr:col>55</xdr:col>
      <xdr:colOff>50800</xdr:colOff>
      <xdr:row>109</xdr:row>
      <xdr:rowOff>17407</xdr:rowOff>
    </xdr:to>
    <xdr:sp macro="" textlink="">
      <xdr:nvSpPr>
        <xdr:cNvPr id="477" name="楕円 476">
          <a:extLst>
            <a:ext uri="{FF2B5EF4-FFF2-40B4-BE49-F238E27FC236}">
              <a16:creationId xmlns:a16="http://schemas.microsoft.com/office/drawing/2014/main" id="{A1D2907D-A4A4-44EF-8A99-EE64E95436EE}"/>
            </a:ext>
          </a:extLst>
        </xdr:cNvPr>
        <xdr:cNvSpPr/>
      </xdr:nvSpPr>
      <xdr:spPr>
        <a:xfrm>
          <a:off x="9401175" y="1774343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2184</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27A8CE12-5DBE-419C-854E-35C1DA659DCC}"/>
            </a:ext>
          </a:extLst>
        </xdr:cNvPr>
        <xdr:cNvSpPr txBox="1"/>
      </xdr:nvSpPr>
      <xdr:spPr>
        <a:xfrm>
          <a:off x="9467850" y="176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87409</xdr:rowOff>
    </xdr:from>
    <xdr:to>
      <xdr:col>50</xdr:col>
      <xdr:colOff>165100</xdr:colOff>
      <xdr:row>109</xdr:row>
      <xdr:rowOff>17559</xdr:rowOff>
    </xdr:to>
    <xdr:sp macro="" textlink="">
      <xdr:nvSpPr>
        <xdr:cNvPr id="479" name="楕円 478">
          <a:extLst>
            <a:ext uri="{FF2B5EF4-FFF2-40B4-BE49-F238E27FC236}">
              <a16:creationId xmlns:a16="http://schemas.microsoft.com/office/drawing/2014/main" id="{D2384035-C23C-4174-B33A-72CC13249542}"/>
            </a:ext>
          </a:extLst>
        </xdr:cNvPr>
        <xdr:cNvSpPr/>
      </xdr:nvSpPr>
      <xdr:spPr>
        <a:xfrm>
          <a:off x="8639175" y="177435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138057</xdr:rowOff>
    </xdr:from>
    <xdr:to>
      <xdr:col>55</xdr:col>
      <xdr:colOff>0</xdr:colOff>
      <xdr:row>108</xdr:row>
      <xdr:rowOff>138209</xdr:rowOff>
    </xdr:to>
    <xdr:cxnSp macro="">
      <xdr:nvCxnSpPr>
        <xdr:cNvPr id="480" name="直線コネクタ 479">
          <a:extLst>
            <a:ext uri="{FF2B5EF4-FFF2-40B4-BE49-F238E27FC236}">
              <a16:creationId xmlns:a16="http://schemas.microsoft.com/office/drawing/2014/main" id="{385E22C5-5ECC-4F96-AFDB-50683A25AE0C}"/>
            </a:ext>
          </a:extLst>
        </xdr:cNvPr>
        <xdr:cNvCxnSpPr/>
      </xdr:nvCxnSpPr>
      <xdr:spPr>
        <a:xfrm flipV="1">
          <a:off x="8686800" y="17800582"/>
          <a:ext cx="74295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87669</xdr:rowOff>
    </xdr:from>
    <xdr:to>
      <xdr:col>46</xdr:col>
      <xdr:colOff>38100</xdr:colOff>
      <xdr:row>109</xdr:row>
      <xdr:rowOff>17819</xdr:rowOff>
    </xdr:to>
    <xdr:sp macro="" textlink="">
      <xdr:nvSpPr>
        <xdr:cNvPr id="481" name="楕円 480">
          <a:extLst>
            <a:ext uri="{FF2B5EF4-FFF2-40B4-BE49-F238E27FC236}">
              <a16:creationId xmlns:a16="http://schemas.microsoft.com/office/drawing/2014/main" id="{CCF45F6B-8284-496A-B76A-41B9908EDA42}"/>
            </a:ext>
          </a:extLst>
        </xdr:cNvPr>
        <xdr:cNvSpPr/>
      </xdr:nvSpPr>
      <xdr:spPr>
        <a:xfrm>
          <a:off x="7839075" y="177438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138209</xdr:rowOff>
    </xdr:from>
    <xdr:to>
      <xdr:col>50</xdr:col>
      <xdr:colOff>114300</xdr:colOff>
      <xdr:row>108</xdr:row>
      <xdr:rowOff>138469</xdr:rowOff>
    </xdr:to>
    <xdr:cxnSp macro="">
      <xdr:nvCxnSpPr>
        <xdr:cNvPr id="482" name="直線コネクタ 481">
          <a:extLst>
            <a:ext uri="{FF2B5EF4-FFF2-40B4-BE49-F238E27FC236}">
              <a16:creationId xmlns:a16="http://schemas.microsoft.com/office/drawing/2014/main" id="{C335CC38-62B3-493E-B5A1-4B7DB1DD63A2}"/>
            </a:ext>
          </a:extLst>
        </xdr:cNvPr>
        <xdr:cNvCxnSpPr/>
      </xdr:nvCxnSpPr>
      <xdr:spPr>
        <a:xfrm flipV="1">
          <a:off x="7886700" y="17800734"/>
          <a:ext cx="8001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91753</xdr:rowOff>
    </xdr:from>
    <xdr:to>
      <xdr:col>41</xdr:col>
      <xdr:colOff>101600</xdr:colOff>
      <xdr:row>109</xdr:row>
      <xdr:rowOff>21903</xdr:rowOff>
    </xdr:to>
    <xdr:sp macro="" textlink="">
      <xdr:nvSpPr>
        <xdr:cNvPr id="483" name="楕円 482">
          <a:extLst>
            <a:ext uri="{FF2B5EF4-FFF2-40B4-BE49-F238E27FC236}">
              <a16:creationId xmlns:a16="http://schemas.microsoft.com/office/drawing/2014/main" id="{450EAC98-F966-42D2-B22A-7491C81DC3AD}"/>
            </a:ext>
          </a:extLst>
        </xdr:cNvPr>
        <xdr:cNvSpPr/>
      </xdr:nvSpPr>
      <xdr:spPr>
        <a:xfrm>
          <a:off x="7029450" y="177479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138469</xdr:rowOff>
    </xdr:from>
    <xdr:to>
      <xdr:col>45</xdr:col>
      <xdr:colOff>177800</xdr:colOff>
      <xdr:row>108</xdr:row>
      <xdr:rowOff>142553</xdr:rowOff>
    </xdr:to>
    <xdr:cxnSp macro="">
      <xdr:nvCxnSpPr>
        <xdr:cNvPr id="484" name="直線コネクタ 483">
          <a:extLst>
            <a:ext uri="{FF2B5EF4-FFF2-40B4-BE49-F238E27FC236}">
              <a16:creationId xmlns:a16="http://schemas.microsoft.com/office/drawing/2014/main" id="{4E9590B9-CAC1-410F-B578-58DCA9207625}"/>
            </a:ext>
          </a:extLst>
        </xdr:cNvPr>
        <xdr:cNvCxnSpPr/>
      </xdr:nvCxnSpPr>
      <xdr:spPr>
        <a:xfrm flipV="1">
          <a:off x="7077075" y="17800994"/>
          <a:ext cx="809625"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88229</xdr:rowOff>
    </xdr:from>
    <xdr:to>
      <xdr:col>36</xdr:col>
      <xdr:colOff>165100</xdr:colOff>
      <xdr:row>109</xdr:row>
      <xdr:rowOff>18379</xdr:rowOff>
    </xdr:to>
    <xdr:sp macro="" textlink="">
      <xdr:nvSpPr>
        <xdr:cNvPr id="485" name="楕円 484">
          <a:extLst>
            <a:ext uri="{FF2B5EF4-FFF2-40B4-BE49-F238E27FC236}">
              <a16:creationId xmlns:a16="http://schemas.microsoft.com/office/drawing/2014/main" id="{C1A86454-182E-4FAE-8EE2-D4506A2AF28B}"/>
            </a:ext>
          </a:extLst>
        </xdr:cNvPr>
        <xdr:cNvSpPr/>
      </xdr:nvSpPr>
      <xdr:spPr>
        <a:xfrm>
          <a:off x="6238875" y="177444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139029</xdr:rowOff>
    </xdr:from>
    <xdr:to>
      <xdr:col>41</xdr:col>
      <xdr:colOff>50800</xdr:colOff>
      <xdr:row>108</xdr:row>
      <xdr:rowOff>142553</xdr:rowOff>
    </xdr:to>
    <xdr:cxnSp macro="">
      <xdr:nvCxnSpPr>
        <xdr:cNvPr id="486" name="直線コネクタ 485">
          <a:extLst>
            <a:ext uri="{FF2B5EF4-FFF2-40B4-BE49-F238E27FC236}">
              <a16:creationId xmlns:a16="http://schemas.microsoft.com/office/drawing/2014/main" id="{3B2E5047-F100-4B61-9C55-783B599B0A14}"/>
            </a:ext>
          </a:extLst>
        </xdr:cNvPr>
        <xdr:cNvCxnSpPr/>
      </xdr:nvCxnSpPr>
      <xdr:spPr>
        <a:xfrm>
          <a:off x="6286500" y="17801554"/>
          <a:ext cx="790575"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124274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EEAA8BDE-3FD3-45CB-8832-7E94ECACA29B}"/>
            </a:ext>
          </a:extLst>
        </xdr:cNvPr>
        <xdr:cNvSpPr txBox="1"/>
      </xdr:nvSpPr>
      <xdr:spPr>
        <a:xfrm>
          <a:off x="8399995" y="1726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98951DD6-272E-46FB-B9B0-B2057042A88B}"/>
            </a:ext>
          </a:extLst>
        </xdr:cNvPr>
        <xdr:cNvSpPr txBox="1"/>
      </xdr:nvSpPr>
      <xdr:spPr>
        <a:xfrm>
          <a:off x="7609420" y="1725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85171</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2D78D8EA-6E72-4628-B41C-0D6046DC8EB7}"/>
            </a:ext>
          </a:extLst>
        </xdr:cNvPr>
        <xdr:cNvSpPr txBox="1"/>
      </xdr:nvSpPr>
      <xdr:spPr>
        <a:xfrm>
          <a:off x="6818845" y="1723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51819</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19104EDF-14B8-48A5-BF7C-9E932408B557}"/>
            </a:ext>
          </a:extLst>
        </xdr:cNvPr>
        <xdr:cNvSpPr txBox="1"/>
      </xdr:nvSpPr>
      <xdr:spPr>
        <a:xfrm>
          <a:off x="6009220" y="1719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8686</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CA032292-5E44-40C6-BFF8-07FF8BC8EE9C}"/>
            </a:ext>
          </a:extLst>
        </xdr:cNvPr>
        <xdr:cNvSpPr txBox="1"/>
      </xdr:nvSpPr>
      <xdr:spPr>
        <a:xfrm>
          <a:off x="8429136" y="1784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8946</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8466B0FD-F332-4CC4-9E2A-E1D076F8117D}"/>
            </a:ext>
          </a:extLst>
        </xdr:cNvPr>
        <xdr:cNvSpPr txBox="1"/>
      </xdr:nvSpPr>
      <xdr:spPr>
        <a:xfrm>
          <a:off x="7648086" y="1784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13030</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9F5A744F-B5B3-45D3-A340-A4AC4314A0E4}"/>
            </a:ext>
          </a:extLst>
        </xdr:cNvPr>
        <xdr:cNvSpPr txBox="1"/>
      </xdr:nvSpPr>
      <xdr:spPr>
        <a:xfrm>
          <a:off x="6847986" y="178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9506</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FBAD0356-A456-4C6C-AF22-E7717C03C1D9}"/>
            </a:ext>
          </a:extLst>
        </xdr:cNvPr>
        <xdr:cNvSpPr txBox="1"/>
      </xdr:nvSpPr>
      <xdr:spPr>
        <a:xfrm>
          <a:off x="6038361" y="178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D0D3247A-06FC-4115-9B11-4BDCAC087E6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7C19107-2A36-45D2-90AA-69A7692CF30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E5FDC257-8712-49E7-8C65-CF3B301B121F}"/>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D4E8130-4CCA-449E-906D-739CF0EA608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96561439-54E7-473E-A807-5E06000547E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D9E3CD8-F038-43A1-BF77-AB87B0924A6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909525DA-F6DF-4747-8F2C-9F3B9D41366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A8548628-D54D-44A4-999C-3E23294C0E7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8A7DDEC0-512C-4839-9512-B8A2A030F5D4}"/>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76313E9-EDBE-42A0-BCF1-23374649CE37}"/>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8B4697D9-DC20-4463-893B-62FD5CE87B9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32B18901-3B4B-476D-B9B3-A6A172AB2075}"/>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FC8BE812-36C5-44F1-8D02-52AFFCE3890E}"/>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15065F21-D436-47F2-A3F4-D11965415BD7}"/>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18279E19-CF27-4C73-BF28-88934C511881}"/>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B4BC0D49-ADAA-4E59-AAC1-7FE84CCFDC93}"/>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150B7047-3375-4A9E-B352-D7F59BF61A6A}"/>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69961BA3-839E-4857-BDCA-FC2E935EB3ED}"/>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ABC6C602-75CC-44B3-A778-7ADF87F1DF97}"/>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599E9A4-B693-416B-88B6-9E63EB56BA3D}"/>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C8C26A41-D03F-4CD7-951F-73760184AF94}"/>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1A936563-0A82-4CFF-9103-61114DDBAD1C}"/>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301889B8-258C-4F8C-8F70-9424D9265B8F}"/>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CAFF4E49-9818-4DF4-A416-5BD41A0D9A66}"/>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2D88460E-BAF2-47BF-BE74-8F2D72A257CD}"/>
            </a:ext>
          </a:extLst>
        </xdr:cNvPr>
        <xdr:cNvCxnSpPr/>
      </xdr:nvCxnSpPr>
      <xdr:spPr>
        <a:xfrm flipV="1">
          <a:off x="14696439" y="5435600"/>
          <a:ext cx="0" cy="141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64A1F483-21F6-444F-B6BA-647E62C60EFA}"/>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961B6502-F8A2-4196-AA14-63D5CB2F814A}"/>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79D4BF30-F064-4234-AAB5-B87D2981E006}"/>
            </a:ext>
          </a:extLst>
        </xdr:cNvPr>
        <xdr:cNvSpPr txBox="1"/>
      </xdr:nvSpPr>
      <xdr:spPr>
        <a:xfrm>
          <a:off x="14735175" y="52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FC94064D-5CB6-411B-B614-1560CFAAEA74}"/>
            </a:ext>
          </a:extLst>
        </xdr:cNvPr>
        <xdr:cNvCxnSpPr/>
      </xdr:nvCxnSpPr>
      <xdr:spPr>
        <a:xfrm>
          <a:off x="14611350" y="543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B66081D4-E428-4934-A1FE-6E6C97890FF6}"/>
            </a:ext>
          </a:extLst>
        </xdr:cNvPr>
        <xdr:cNvSpPr txBox="1"/>
      </xdr:nvSpPr>
      <xdr:spPr>
        <a:xfrm>
          <a:off x="14735175" y="5905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D769D85B-C3A3-40C9-B8C1-06C2E72AB5E9}"/>
            </a:ext>
          </a:extLst>
        </xdr:cNvPr>
        <xdr:cNvSpPr/>
      </xdr:nvSpPr>
      <xdr:spPr>
        <a:xfrm>
          <a:off x="14649450" y="6041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A15836DB-5537-4953-BCC4-CC5E76974670}"/>
            </a:ext>
          </a:extLst>
        </xdr:cNvPr>
        <xdr:cNvSpPr/>
      </xdr:nvSpPr>
      <xdr:spPr>
        <a:xfrm>
          <a:off x="13887450" y="60102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1C08D5FC-6A73-4639-9985-94A5E01FB92C}"/>
            </a:ext>
          </a:extLst>
        </xdr:cNvPr>
        <xdr:cNvSpPr/>
      </xdr:nvSpPr>
      <xdr:spPr>
        <a:xfrm>
          <a:off x="13096875" y="6000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528" name="フローチャート: 判断 527">
          <a:extLst>
            <a:ext uri="{FF2B5EF4-FFF2-40B4-BE49-F238E27FC236}">
              <a16:creationId xmlns:a16="http://schemas.microsoft.com/office/drawing/2014/main" id="{1B889556-2084-468B-8A1F-51275ED4B6E9}"/>
            </a:ext>
          </a:extLst>
        </xdr:cNvPr>
        <xdr:cNvSpPr/>
      </xdr:nvSpPr>
      <xdr:spPr>
        <a:xfrm>
          <a:off x="12296775" y="5979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24130</xdr:rowOff>
    </xdr:to>
    <xdr:sp macro="" textlink="">
      <xdr:nvSpPr>
        <xdr:cNvPr id="529" name="フローチャート: 判断 528">
          <a:extLst>
            <a:ext uri="{FF2B5EF4-FFF2-40B4-BE49-F238E27FC236}">
              <a16:creationId xmlns:a16="http://schemas.microsoft.com/office/drawing/2014/main" id="{43C2FC61-A767-409C-8668-39367F52CC73}"/>
            </a:ext>
          </a:extLst>
        </xdr:cNvPr>
        <xdr:cNvSpPr/>
      </xdr:nvSpPr>
      <xdr:spPr>
        <a:xfrm>
          <a:off x="11487150" y="59328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1169357-8B8D-4FC8-B9DA-21B46583EE6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B549474-D263-40E8-B16D-7AE672F70F2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2249E80-8FAD-4DB7-8E86-9E68F313BBF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5D6CDCD-3A0B-4CD8-9C23-226E4123E193}"/>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E1F9924-AC5C-4AFF-9644-3062BBD61DDF}"/>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35" name="楕円 534">
          <a:extLst>
            <a:ext uri="{FF2B5EF4-FFF2-40B4-BE49-F238E27FC236}">
              <a16:creationId xmlns:a16="http://schemas.microsoft.com/office/drawing/2014/main" id="{167118C2-1A66-4EC1-AB1C-9E7BD7193830}"/>
            </a:ext>
          </a:extLst>
        </xdr:cNvPr>
        <xdr:cNvSpPr/>
      </xdr:nvSpPr>
      <xdr:spPr>
        <a:xfrm>
          <a:off x="14649450" y="6102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83837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9AD81320-D242-44A9-818E-336A9F802654}"/>
            </a:ext>
          </a:extLst>
        </xdr:cNvPr>
        <xdr:cNvSpPr txBox="1"/>
      </xdr:nvSpPr>
      <xdr:spPr>
        <a:xfrm>
          <a:off x="14735175" y="6087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61595</xdr:rowOff>
    </xdr:from>
    <xdr:to>
      <xdr:col>81</xdr:col>
      <xdr:colOff>101600</xdr:colOff>
      <xdr:row>37</xdr:row>
      <xdr:rowOff>163195</xdr:rowOff>
    </xdr:to>
    <xdr:sp macro="" textlink="">
      <xdr:nvSpPr>
        <xdr:cNvPr id="537" name="楕円 536">
          <a:extLst>
            <a:ext uri="{FF2B5EF4-FFF2-40B4-BE49-F238E27FC236}">
              <a16:creationId xmlns:a16="http://schemas.microsoft.com/office/drawing/2014/main" id="{3826A35C-7E18-478D-9B6B-95F6BF7F0B86}"/>
            </a:ext>
          </a:extLst>
        </xdr:cNvPr>
        <xdr:cNvSpPr/>
      </xdr:nvSpPr>
      <xdr:spPr>
        <a:xfrm>
          <a:off x="13887450" y="6065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112395</xdr:rowOff>
    </xdr:from>
    <xdr:to>
      <xdr:col>85</xdr:col>
      <xdr:colOff>127000</xdr:colOff>
      <xdr:row>37</xdr:row>
      <xdr:rowOff>156210</xdr:rowOff>
    </xdr:to>
    <xdr:cxnSp macro="">
      <xdr:nvCxnSpPr>
        <xdr:cNvPr id="538" name="直線コネクタ 537">
          <a:extLst>
            <a:ext uri="{FF2B5EF4-FFF2-40B4-BE49-F238E27FC236}">
              <a16:creationId xmlns:a16="http://schemas.microsoft.com/office/drawing/2014/main" id="{9A6FA543-46C5-466E-AC92-ADB4343C4D14}"/>
            </a:ext>
          </a:extLst>
        </xdr:cNvPr>
        <xdr:cNvCxnSpPr/>
      </xdr:nvCxnSpPr>
      <xdr:spPr>
        <a:xfrm>
          <a:off x="13935075" y="6113145"/>
          <a:ext cx="762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17780</xdr:rowOff>
    </xdr:from>
    <xdr:to>
      <xdr:col>76</xdr:col>
      <xdr:colOff>165100</xdr:colOff>
      <xdr:row>37</xdr:row>
      <xdr:rowOff>119380</xdr:rowOff>
    </xdr:to>
    <xdr:sp macro="" textlink="">
      <xdr:nvSpPr>
        <xdr:cNvPr id="539" name="楕円 538">
          <a:extLst>
            <a:ext uri="{FF2B5EF4-FFF2-40B4-BE49-F238E27FC236}">
              <a16:creationId xmlns:a16="http://schemas.microsoft.com/office/drawing/2014/main" id="{982858E7-47F9-4F1D-8C17-783D48604270}"/>
            </a:ext>
          </a:extLst>
        </xdr:cNvPr>
        <xdr:cNvSpPr/>
      </xdr:nvSpPr>
      <xdr:spPr>
        <a:xfrm>
          <a:off x="13096875" y="60185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68580</xdr:rowOff>
    </xdr:from>
    <xdr:to>
      <xdr:col>81</xdr:col>
      <xdr:colOff>50800</xdr:colOff>
      <xdr:row>37</xdr:row>
      <xdr:rowOff>112395</xdr:rowOff>
    </xdr:to>
    <xdr:cxnSp macro="">
      <xdr:nvCxnSpPr>
        <xdr:cNvPr id="540" name="直線コネクタ 539">
          <a:extLst>
            <a:ext uri="{FF2B5EF4-FFF2-40B4-BE49-F238E27FC236}">
              <a16:creationId xmlns:a16="http://schemas.microsoft.com/office/drawing/2014/main" id="{08E41A0A-25B2-4BCD-8B41-6AF42503AB02}"/>
            </a:ext>
          </a:extLst>
        </xdr:cNvPr>
        <xdr:cNvCxnSpPr/>
      </xdr:nvCxnSpPr>
      <xdr:spPr>
        <a:xfrm>
          <a:off x="13144500" y="6066155"/>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97790</xdr:rowOff>
    </xdr:from>
    <xdr:to>
      <xdr:col>72</xdr:col>
      <xdr:colOff>38100</xdr:colOff>
      <xdr:row>42</xdr:row>
      <xdr:rowOff>27940</xdr:rowOff>
    </xdr:to>
    <xdr:sp macro="" textlink="">
      <xdr:nvSpPr>
        <xdr:cNvPr id="541" name="楕円 540">
          <a:extLst>
            <a:ext uri="{FF2B5EF4-FFF2-40B4-BE49-F238E27FC236}">
              <a16:creationId xmlns:a16="http://schemas.microsoft.com/office/drawing/2014/main" id="{A5B66203-1103-4918-8934-0C3C6D9AA998}"/>
            </a:ext>
          </a:extLst>
        </xdr:cNvPr>
        <xdr:cNvSpPr/>
      </xdr:nvSpPr>
      <xdr:spPr>
        <a:xfrm>
          <a:off x="12296775" y="6746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68580</xdr:rowOff>
    </xdr:from>
    <xdr:to>
      <xdr:col>76</xdr:col>
      <xdr:colOff>114300</xdr:colOff>
      <xdr:row>41</xdr:row>
      <xdr:rowOff>148590</xdr:rowOff>
    </xdr:to>
    <xdr:cxnSp macro="">
      <xdr:nvCxnSpPr>
        <xdr:cNvPr id="542" name="直線コネクタ 541">
          <a:extLst>
            <a:ext uri="{FF2B5EF4-FFF2-40B4-BE49-F238E27FC236}">
              <a16:creationId xmlns:a16="http://schemas.microsoft.com/office/drawing/2014/main" id="{3EF35B12-2172-4A1A-B72F-DF3E13E8AB07}"/>
            </a:ext>
          </a:extLst>
        </xdr:cNvPr>
        <xdr:cNvCxnSpPr/>
      </xdr:nvCxnSpPr>
      <xdr:spPr>
        <a:xfrm flipV="1">
          <a:off x="12344400" y="6066155"/>
          <a:ext cx="8001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168275</xdr:rowOff>
    </xdr:from>
    <xdr:to>
      <xdr:col>67</xdr:col>
      <xdr:colOff>101600</xdr:colOff>
      <xdr:row>41</xdr:row>
      <xdr:rowOff>98425</xdr:rowOff>
    </xdr:to>
    <xdr:sp macro="" textlink="">
      <xdr:nvSpPr>
        <xdr:cNvPr id="543" name="楕円 542">
          <a:extLst>
            <a:ext uri="{FF2B5EF4-FFF2-40B4-BE49-F238E27FC236}">
              <a16:creationId xmlns:a16="http://schemas.microsoft.com/office/drawing/2014/main" id="{BF91F27C-B2F7-43D8-896F-B1D8CF8308E0}"/>
            </a:ext>
          </a:extLst>
        </xdr:cNvPr>
        <xdr:cNvSpPr/>
      </xdr:nvSpPr>
      <xdr:spPr>
        <a:xfrm>
          <a:off x="11487150" y="6645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47625</xdr:rowOff>
    </xdr:from>
    <xdr:to>
      <xdr:col>71</xdr:col>
      <xdr:colOff>177800</xdr:colOff>
      <xdr:row>41</xdr:row>
      <xdr:rowOff>148590</xdr:rowOff>
    </xdr:to>
    <xdr:cxnSp macro="">
      <xdr:nvCxnSpPr>
        <xdr:cNvPr id="544" name="直線コネクタ 543">
          <a:extLst>
            <a:ext uri="{FF2B5EF4-FFF2-40B4-BE49-F238E27FC236}">
              <a16:creationId xmlns:a16="http://schemas.microsoft.com/office/drawing/2014/main" id="{7047158A-04AE-4BD6-848F-631F489D08C4}"/>
            </a:ext>
          </a:extLst>
        </xdr:cNvPr>
        <xdr:cNvCxnSpPr/>
      </xdr:nvCxnSpPr>
      <xdr:spPr>
        <a:xfrm>
          <a:off x="11534775" y="6692900"/>
          <a:ext cx="809625"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157A4ED-F044-47CB-8E94-6AB4FC16FC29}"/>
            </a:ext>
          </a:extLst>
        </xdr:cNvPr>
        <xdr:cNvSpPr txBox="1"/>
      </xdr:nvSpPr>
      <xdr:spPr>
        <a:xfrm>
          <a:off x="137452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65FBD6F7-5BF7-4415-87C8-5D792986F87D}"/>
            </a:ext>
          </a:extLst>
        </xdr:cNvPr>
        <xdr:cNvSpPr txBox="1"/>
      </xdr:nvSpPr>
      <xdr:spPr>
        <a:xfrm>
          <a:off x="12964169" y="577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CFC955DD-B7C7-43FD-9A16-1238EBA4A740}"/>
            </a:ext>
          </a:extLst>
        </xdr:cNvPr>
        <xdr:cNvSpPr txBox="1"/>
      </xdr:nvSpPr>
      <xdr:spPr>
        <a:xfrm>
          <a:off x="12164069" y="5763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6A099916-05A9-4E4F-A09E-397B74BD33A2}"/>
            </a:ext>
          </a:extLst>
        </xdr:cNvPr>
        <xdr:cNvSpPr txBox="1"/>
      </xdr:nvSpPr>
      <xdr:spPr>
        <a:xfrm>
          <a:off x="113544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154322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F8B7B7CC-8173-4D4E-9300-351654B60247}"/>
            </a:ext>
          </a:extLst>
        </xdr:cNvPr>
        <xdr:cNvSpPr txBox="1"/>
      </xdr:nvSpPr>
      <xdr:spPr>
        <a:xfrm>
          <a:off x="13745219"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110507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88784917-2599-47F4-8AC3-7CB2EC596E69}"/>
            </a:ext>
          </a:extLst>
        </xdr:cNvPr>
        <xdr:cNvSpPr txBox="1"/>
      </xdr:nvSpPr>
      <xdr:spPr>
        <a:xfrm>
          <a:off x="12964169"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19067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1DCA1A58-DE31-4606-8A0F-0BEA23EE5AE3}"/>
            </a:ext>
          </a:extLst>
        </xdr:cNvPr>
        <xdr:cNvSpPr txBox="1"/>
      </xdr:nvSpPr>
      <xdr:spPr>
        <a:xfrm>
          <a:off x="12164069"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89552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6CE652B3-850D-4252-9BA7-423F21B3FD36}"/>
            </a:ext>
          </a:extLst>
        </xdr:cNvPr>
        <xdr:cNvSpPr txBox="1"/>
      </xdr:nvSpPr>
      <xdr:spPr>
        <a:xfrm>
          <a:off x="113544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DE227F4F-56EE-4A9B-BE4A-7E4D784B30A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5A92537B-D0D9-434A-ABA1-5B7FA74C51E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8E50E09F-5E60-4CD8-9A0F-914FA17FA68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3A49B0B1-6F2B-45EA-B9FA-5E723E88E87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796BEF2E-B85E-45B8-8F1F-5AC8EF3709F9}"/>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32066FC2-659A-41E5-BA47-2D9561E57028}"/>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7900B888-625F-40B3-8374-DA4EBFB0B78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5AF32F2D-3A70-403F-AC19-102E7CD16DC7}"/>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9F117932-B7F1-424C-96B5-954CC80B613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FB75254F-283F-4C94-9234-BBAB231E899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C7A5E6ED-56A4-4A5A-B7CE-23E6818191F8}"/>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6DC446B7-F124-4B1A-B983-1148E61DA8AF}"/>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1D2A100B-3D71-43E9-8F98-A4ECD6D115C9}"/>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1894A86B-9F3F-4385-89E0-8738CA650FC1}"/>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D8E856F7-DF9E-4C39-B2EC-363B32101881}"/>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2E381051-96DD-4DFD-B804-3313B5205E0C}"/>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18D30768-8875-4B40-9C94-7270ED3D7094}"/>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6E6DB4BC-8729-468C-B97F-CF793103FD66}"/>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B3BDEF6B-7A48-4FED-9CC3-AE8497F3B982}"/>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4AB64B5A-555F-4796-9BE8-D2C67FC85EC4}"/>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DC215F70-86BF-484D-B7B8-CF0C4D27DBD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A310E20F-8F3E-484B-83F9-FBE81808C8B9}"/>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7FED44ED-BFBE-4621-B8BF-2F1DD18284E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38F1744C-546F-4501-B423-6C8102875CC5}"/>
            </a:ext>
          </a:extLst>
        </xdr:cNvPr>
        <xdr:cNvCxnSpPr/>
      </xdr:nvCxnSpPr>
      <xdr:spPr>
        <a:xfrm flipV="1">
          <a:off x="19954239" y="5516245"/>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EFF0EF1E-15BA-4D57-8538-13F1D3DC839B}"/>
            </a:ext>
          </a:extLst>
        </xdr:cNvPr>
        <xdr:cNvSpPr txBox="1"/>
      </xdr:nvSpPr>
      <xdr:spPr>
        <a:xfrm>
          <a:off x="19992975"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438EAF73-9C7E-4888-A9AC-F6586217FF81}"/>
            </a:ext>
          </a:extLst>
        </xdr:cNvPr>
        <xdr:cNvCxnSpPr/>
      </xdr:nvCxnSpPr>
      <xdr:spPr>
        <a:xfrm>
          <a:off x="19878675" y="6791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1C07A337-7310-42C2-975F-3CA27993385A}"/>
            </a:ext>
          </a:extLst>
        </xdr:cNvPr>
        <xdr:cNvSpPr txBox="1"/>
      </xdr:nvSpPr>
      <xdr:spPr>
        <a:xfrm>
          <a:off x="19992975" y="53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BD65636A-28A6-4070-811A-EFC63BC41507}"/>
            </a:ext>
          </a:extLst>
        </xdr:cNvPr>
        <xdr:cNvCxnSpPr/>
      </xdr:nvCxnSpPr>
      <xdr:spPr>
        <a:xfrm>
          <a:off x="19878675" y="5516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784B8669-D5E1-485C-9B04-A59B59A0B3D5}"/>
            </a:ext>
          </a:extLst>
        </xdr:cNvPr>
        <xdr:cNvSpPr txBox="1"/>
      </xdr:nvSpPr>
      <xdr:spPr>
        <a:xfrm>
          <a:off x="19992975"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4ED2661E-505D-4B0A-9E9B-B633A48ED8E2}"/>
            </a:ext>
          </a:extLst>
        </xdr:cNvPr>
        <xdr:cNvSpPr/>
      </xdr:nvSpPr>
      <xdr:spPr>
        <a:xfrm>
          <a:off x="19897725" y="64115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C860B06B-267D-4D37-8B06-1B89EF9B3AA0}"/>
            </a:ext>
          </a:extLst>
        </xdr:cNvPr>
        <xdr:cNvSpPr/>
      </xdr:nvSpPr>
      <xdr:spPr>
        <a:xfrm>
          <a:off x="19154775" y="6407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3793F2C7-5F79-44ED-84D5-4F98F1820873}"/>
            </a:ext>
          </a:extLst>
        </xdr:cNvPr>
        <xdr:cNvSpPr/>
      </xdr:nvSpPr>
      <xdr:spPr>
        <a:xfrm>
          <a:off x="18345150" y="64281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85" name="フローチャート: 判断 584">
          <a:extLst>
            <a:ext uri="{FF2B5EF4-FFF2-40B4-BE49-F238E27FC236}">
              <a16:creationId xmlns:a16="http://schemas.microsoft.com/office/drawing/2014/main" id="{9F674D0F-DBF0-43AA-A603-7EC2A2C1D687}"/>
            </a:ext>
          </a:extLst>
        </xdr:cNvPr>
        <xdr:cNvSpPr/>
      </xdr:nvSpPr>
      <xdr:spPr>
        <a:xfrm>
          <a:off x="17554575" y="63842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73660</xdr:rowOff>
    </xdr:from>
    <xdr:to>
      <xdr:col>98</xdr:col>
      <xdr:colOff>38100</xdr:colOff>
      <xdr:row>40</xdr:row>
      <xdr:rowOff>3810</xdr:rowOff>
    </xdr:to>
    <xdr:sp macro="" textlink="">
      <xdr:nvSpPr>
        <xdr:cNvPr id="586" name="フローチャート: 判断 585">
          <a:extLst>
            <a:ext uri="{FF2B5EF4-FFF2-40B4-BE49-F238E27FC236}">
              <a16:creationId xmlns:a16="http://schemas.microsoft.com/office/drawing/2014/main" id="{777FEC52-B2A3-4667-8F01-4D19B7589E23}"/>
            </a:ext>
          </a:extLst>
        </xdr:cNvPr>
        <xdr:cNvSpPr/>
      </xdr:nvSpPr>
      <xdr:spPr>
        <a:xfrm>
          <a:off x="16754475" y="6398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6521776-45B1-439C-A52E-52079B54FEFE}"/>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EF1B930-05F6-478D-A465-54B00D0CA37A}"/>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A01521E-943C-498C-A863-6801C9DC3558}"/>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DFDCCBF-077B-47E7-A728-6B2C6DBCD67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9413B4D-411A-4ABC-B30F-BBF2ED0DDDCA}"/>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11430</xdr:rowOff>
    </xdr:from>
    <xdr:to>
      <xdr:col>116</xdr:col>
      <xdr:colOff>114300</xdr:colOff>
      <xdr:row>41</xdr:row>
      <xdr:rowOff>113030</xdr:rowOff>
    </xdr:to>
    <xdr:sp macro="" textlink="">
      <xdr:nvSpPr>
        <xdr:cNvPr id="592" name="楕円 591">
          <a:extLst>
            <a:ext uri="{FF2B5EF4-FFF2-40B4-BE49-F238E27FC236}">
              <a16:creationId xmlns:a16="http://schemas.microsoft.com/office/drawing/2014/main" id="{376ADC35-7C48-4878-A0A0-44392A1A9B35}"/>
            </a:ext>
          </a:extLst>
        </xdr:cNvPr>
        <xdr:cNvSpPr/>
      </xdr:nvSpPr>
      <xdr:spPr>
        <a:xfrm>
          <a:off x="19897725" y="66567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97807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C8E4D671-9618-4963-B23E-720BEDBCF64E}"/>
            </a:ext>
          </a:extLst>
        </xdr:cNvPr>
        <xdr:cNvSpPr txBox="1"/>
      </xdr:nvSpPr>
      <xdr:spPr>
        <a:xfrm>
          <a:off x="19992975" y="65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594" name="楕円 593">
          <a:extLst>
            <a:ext uri="{FF2B5EF4-FFF2-40B4-BE49-F238E27FC236}">
              <a16:creationId xmlns:a16="http://schemas.microsoft.com/office/drawing/2014/main" id="{358C2023-7A89-4095-821B-AD8829FC423B}"/>
            </a:ext>
          </a:extLst>
        </xdr:cNvPr>
        <xdr:cNvSpPr/>
      </xdr:nvSpPr>
      <xdr:spPr>
        <a:xfrm>
          <a:off x="19154775" y="66592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62230</xdr:rowOff>
    </xdr:from>
    <xdr:to>
      <xdr:col>116</xdr:col>
      <xdr:colOff>63500</xdr:colOff>
      <xdr:row>41</xdr:row>
      <xdr:rowOff>64770</xdr:rowOff>
    </xdr:to>
    <xdr:cxnSp macro="">
      <xdr:nvCxnSpPr>
        <xdr:cNvPr id="595" name="直線コネクタ 594">
          <a:extLst>
            <a:ext uri="{FF2B5EF4-FFF2-40B4-BE49-F238E27FC236}">
              <a16:creationId xmlns:a16="http://schemas.microsoft.com/office/drawing/2014/main" id="{6811CCE7-A111-4465-B760-FE05C869CFD4}"/>
            </a:ext>
          </a:extLst>
        </xdr:cNvPr>
        <xdr:cNvCxnSpPr/>
      </xdr:nvCxnSpPr>
      <xdr:spPr>
        <a:xfrm flipV="1">
          <a:off x="19202400" y="6713855"/>
          <a:ext cx="75247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16510</xdr:rowOff>
    </xdr:from>
    <xdr:to>
      <xdr:col>107</xdr:col>
      <xdr:colOff>101600</xdr:colOff>
      <xdr:row>41</xdr:row>
      <xdr:rowOff>118110</xdr:rowOff>
    </xdr:to>
    <xdr:sp macro="" textlink="">
      <xdr:nvSpPr>
        <xdr:cNvPr id="596" name="楕円 595">
          <a:extLst>
            <a:ext uri="{FF2B5EF4-FFF2-40B4-BE49-F238E27FC236}">
              <a16:creationId xmlns:a16="http://schemas.microsoft.com/office/drawing/2014/main" id="{EDB513B9-8A5F-4B92-8597-9E010C14B093}"/>
            </a:ext>
          </a:extLst>
        </xdr:cNvPr>
        <xdr:cNvSpPr/>
      </xdr:nvSpPr>
      <xdr:spPr>
        <a:xfrm>
          <a:off x="18345150" y="66649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67310</xdr:rowOff>
    </xdr:to>
    <xdr:cxnSp macro="">
      <xdr:nvCxnSpPr>
        <xdr:cNvPr id="597" name="直線コネクタ 596">
          <a:extLst>
            <a:ext uri="{FF2B5EF4-FFF2-40B4-BE49-F238E27FC236}">
              <a16:creationId xmlns:a16="http://schemas.microsoft.com/office/drawing/2014/main" id="{62DB4A24-7DF7-4B0D-BB08-465A878F41A9}"/>
            </a:ext>
          </a:extLst>
        </xdr:cNvPr>
        <xdr:cNvCxnSpPr/>
      </xdr:nvCxnSpPr>
      <xdr:spPr>
        <a:xfrm flipV="1">
          <a:off x="18392775" y="67163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22860</xdr:rowOff>
    </xdr:from>
    <xdr:to>
      <xdr:col>102</xdr:col>
      <xdr:colOff>165100</xdr:colOff>
      <xdr:row>41</xdr:row>
      <xdr:rowOff>124460</xdr:rowOff>
    </xdr:to>
    <xdr:sp macro="" textlink="">
      <xdr:nvSpPr>
        <xdr:cNvPr id="598" name="楕円 597">
          <a:extLst>
            <a:ext uri="{FF2B5EF4-FFF2-40B4-BE49-F238E27FC236}">
              <a16:creationId xmlns:a16="http://schemas.microsoft.com/office/drawing/2014/main" id="{77D66FDC-56F6-45E0-8FA8-BFB370C50CC2}"/>
            </a:ext>
          </a:extLst>
        </xdr:cNvPr>
        <xdr:cNvSpPr/>
      </xdr:nvSpPr>
      <xdr:spPr>
        <a:xfrm>
          <a:off x="17554575" y="66744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67310</xdr:rowOff>
    </xdr:from>
    <xdr:to>
      <xdr:col>107</xdr:col>
      <xdr:colOff>50800</xdr:colOff>
      <xdr:row>41</xdr:row>
      <xdr:rowOff>73660</xdr:rowOff>
    </xdr:to>
    <xdr:cxnSp macro="">
      <xdr:nvCxnSpPr>
        <xdr:cNvPr id="599" name="直線コネクタ 598">
          <a:extLst>
            <a:ext uri="{FF2B5EF4-FFF2-40B4-BE49-F238E27FC236}">
              <a16:creationId xmlns:a16="http://schemas.microsoft.com/office/drawing/2014/main" id="{39CDC9FD-7D7D-406A-909A-65F7B9E6FB18}"/>
            </a:ext>
          </a:extLst>
        </xdr:cNvPr>
        <xdr:cNvCxnSpPr/>
      </xdr:nvCxnSpPr>
      <xdr:spPr>
        <a:xfrm flipV="1">
          <a:off x="17602200" y="6712585"/>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600" name="楕円 599">
          <a:extLst>
            <a:ext uri="{FF2B5EF4-FFF2-40B4-BE49-F238E27FC236}">
              <a16:creationId xmlns:a16="http://schemas.microsoft.com/office/drawing/2014/main" id="{56869E16-5B8B-441A-B5AD-414FD0B2BF39}"/>
            </a:ext>
          </a:extLst>
        </xdr:cNvPr>
        <xdr:cNvSpPr/>
      </xdr:nvSpPr>
      <xdr:spPr>
        <a:xfrm>
          <a:off x="16754475" y="66770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73660</xdr:rowOff>
    </xdr:from>
    <xdr:to>
      <xdr:col>102</xdr:col>
      <xdr:colOff>114300</xdr:colOff>
      <xdr:row>41</xdr:row>
      <xdr:rowOff>76200</xdr:rowOff>
    </xdr:to>
    <xdr:cxnSp macro="">
      <xdr:nvCxnSpPr>
        <xdr:cNvPr id="601" name="直線コネクタ 600">
          <a:extLst>
            <a:ext uri="{FF2B5EF4-FFF2-40B4-BE49-F238E27FC236}">
              <a16:creationId xmlns:a16="http://schemas.microsoft.com/office/drawing/2014/main" id="{F0E3E0E0-E0ED-4FFB-B5BA-D5BA76A92A90}"/>
            </a:ext>
          </a:extLst>
        </xdr:cNvPr>
        <xdr:cNvCxnSpPr/>
      </xdr:nvCxnSpPr>
      <xdr:spPr>
        <a:xfrm flipV="1">
          <a:off x="16802100" y="6722110"/>
          <a:ext cx="8001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E07B9C05-2D50-4B4F-B810-03FE4554C7F1}"/>
            </a:ext>
          </a:extLst>
        </xdr:cNvPr>
        <xdr:cNvSpPr txBox="1"/>
      </xdr:nvSpPr>
      <xdr:spPr>
        <a:xfrm>
          <a:off x="18983402" y="61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4334E207-3652-4207-BF3C-544410F98A40}"/>
            </a:ext>
          </a:extLst>
        </xdr:cNvPr>
        <xdr:cNvSpPr txBox="1"/>
      </xdr:nvSpPr>
      <xdr:spPr>
        <a:xfrm>
          <a:off x="18183302"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C15FCBE8-E61B-48CD-BFD0-42F65FD78457}"/>
            </a:ext>
          </a:extLst>
        </xdr:cNvPr>
        <xdr:cNvSpPr txBox="1"/>
      </xdr:nvSpPr>
      <xdr:spPr>
        <a:xfrm>
          <a:off x="17383202"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20337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6953FCC8-84ED-46F8-8AC5-355BBF33CDC0}"/>
            </a:ext>
          </a:extLst>
        </xdr:cNvPr>
        <xdr:cNvSpPr txBox="1"/>
      </xdr:nvSpPr>
      <xdr:spPr>
        <a:xfrm>
          <a:off x="16592627" y="618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E9B951D1-FEFB-485B-BAAC-6C38A4415596}"/>
            </a:ext>
          </a:extLst>
        </xdr:cNvPr>
        <xdr:cNvSpPr txBox="1"/>
      </xdr:nvSpPr>
      <xdr:spPr>
        <a:xfrm>
          <a:off x="18983402" y="67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109237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CB484F12-F598-4FB2-9BDC-F47CEDE64685}"/>
            </a:ext>
          </a:extLst>
        </xdr:cNvPr>
        <xdr:cNvSpPr txBox="1"/>
      </xdr:nvSpPr>
      <xdr:spPr>
        <a:xfrm>
          <a:off x="18183302" y="675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115587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D54CC9BB-564E-4DAD-B313-C0B145952F7B}"/>
            </a:ext>
          </a:extLst>
        </xdr:cNvPr>
        <xdr:cNvSpPr txBox="1"/>
      </xdr:nvSpPr>
      <xdr:spPr>
        <a:xfrm>
          <a:off x="17383202" y="676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3C282175-7E49-4FA6-95E3-AC322CD6349B}"/>
            </a:ext>
          </a:extLst>
        </xdr:cNvPr>
        <xdr:cNvSpPr txBox="1"/>
      </xdr:nvSpPr>
      <xdr:spPr>
        <a:xfrm>
          <a:off x="16592627" y="676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7AF0B1BB-FD96-43C8-9F61-696919B5AB6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9E802DFF-C6B4-4C58-8AC4-9B6FCE4C4BC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CDF40399-EB39-44B8-9C50-113DD54A50C8}"/>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369A65-8CB7-4313-9E93-2BF74F91086E}"/>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673A6A87-6619-4798-88FC-FFB3516762C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85034529-1ACB-4305-8B34-E46E8361BE5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AB8470C6-E5E1-4B80-9754-24BABB7CE2E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89AEDFE7-135B-4889-90E3-01891BEA76A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BF71D782-E663-4B87-8488-EDD16CB7802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A11C2F99-9703-4014-BF41-6DA5DDF21CA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18CD5038-5EF4-4555-AFEE-9EC76C25E7F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A710D4B4-FCED-41F6-BF4B-4DDA7E352343}"/>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F4DF358A-062D-48C7-AFAC-13F5902C923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3D15E2F0-CE16-4DB6-9585-3D21B42CDB99}"/>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E53A56CC-7A15-4E07-9B06-86AE8BE4D6DA}"/>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4469B54D-17F1-43FD-A246-3FBDC1C7D51A}"/>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5E30E436-0F99-48E1-8D00-1F5C408A6830}"/>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A9F0C26-D2A8-4FEA-887A-F5E36E180BCC}"/>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8E04052B-D781-48B1-9323-C74FC0F66B68}"/>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FD10DC3D-ECD1-4FED-BC62-B69847023191}"/>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54C51172-E2A4-479C-A3CF-BD842B3EB83B}"/>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722ABD0-5F90-4034-9201-F6B16C78484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50DDD78-5ACA-40B9-AC2F-7FACF89A864E}"/>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851688AD-6E60-4F60-8955-E60A7C3BA893}"/>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130FFFEF-9C53-42C6-8BC6-6258BCF3C54F}"/>
            </a:ext>
          </a:extLst>
        </xdr:cNvPr>
        <xdr:cNvCxnSpPr/>
      </xdr:nvCxnSpPr>
      <xdr:spPr>
        <a:xfrm flipV="1">
          <a:off x="14696439" y="89916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47D584C5-72C9-4A15-8EEA-81AD20304F5D}"/>
            </a:ext>
          </a:extLst>
        </xdr:cNvPr>
        <xdr:cNvSpPr txBox="1"/>
      </xdr:nvSpPr>
      <xdr:spPr>
        <a:xfrm>
          <a:off x="14735175"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376D5719-83CE-4670-B72C-A1CE00977B6A}"/>
            </a:ext>
          </a:extLst>
        </xdr:cNvPr>
        <xdr:cNvCxnSpPr/>
      </xdr:nvCxnSpPr>
      <xdr:spPr>
        <a:xfrm>
          <a:off x="14611350" y="10391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5A62FA3B-7693-4558-A711-3BF231369242}"/>
            </a:ext>
          </a:extLst>
        </xdr:cNvPr>
        <xdr:cNvSpPr txBox="1"/>
      </xdr:nvSpPr>
      <xdr:spPr>
        <a:xfrm>
          <a:off x="14735175" y="877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B6B26BB4-B45B-4633-9206-51B523378707}"/>
            </a:ext>
          </a:extLst>
        </xdr:cNvPr>
        <xdr:cNvCxnSpPr/>
      </xdr:nvCxnSpPr>
      <xdr:spPr>
        <a:xfrm>
          <a:off x="14611350" y="8991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D8CE9E9C-FEEF-42A5-B2C0-B0936324CBB5}"/>
            </a:ext>
          </a:extLst>
        </xdr:cNvPr>
        <xdr:cNvSpPr txBox="1"/>
      </xdr:nvSpPr>
      <xdr:spPr>
        <a:xfrm>
          <a:off x="14735175" y="973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51BF90D0-DD09-4C82-B351-3B6DC86854D6}"/>
            </a:ext>
          </a:extLst>
        </xdr:cNvPr>
        <xdr:cNvSpPr/>
      </xdr:nvSpPr>
      <xdr:spPr>
        <a:xfrm>
          <a:off x="14649450" y="97529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F02743F7-E133-4C01-B8FC-DAE5D4B6C232}"/>
            </a:ext>
          </a:extLst>
        </xdr:cNvPr>
        <xdr:cNvSpPr/>
      </xdr:nvSpPr>
      <xdr:spPr>
        <a:xfrm>
          <a:off x="13887450" y="97269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BF46CBD5-B359-418B-803E-0FE37F1771F5}"/>
            </a:ext>
          </a:extLst>
        </xdr:cNvPr>
        <xdr:cNvSpPr/>
      </xdr:nvSpPr>
      <xdr:spPr>
        <a:xfrm>
          <a:off x="13096875" y="97142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43" name="フローチャート: 判断 642">
          <a:extLst>
            <a:ext uri="{FF2B5EF4-FFF2-40B4-BE49-F238E27FC236}">
              <a16:creationId xmlns:a16="http://schemas.microsoft.com/office/drawing/2014/main" id="{118832A2-8824-4A08-B5FE-64AA365A02FA}"/>
            </a:ext>
          </a:extLst>
        </xdr:cNvPr>
        <xdr:cNvSpPr/>
      </xdr:nvSpPr>
      <xdr:spPr>
        <a:xfrm>
          <a:off x="12296775" y="9725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44" name="フローチャート: 判断 643">
          <a:extLst>
            <a:ext uri="{FF2B5EF4-FFF2-40B4-BE49-F238E27FC236}">
              <a16:creationId xmlns:a16="http://schemas.microsoft.com/office/drawing/2014/main" id="{DF71DCC7-6864-4760-A281-1D949CA892A8}"/>
            </a:ext>
          </a:extLst>
        </xdr:cNvPr>
        <xdr:cNvSpPr/>
      </xdr:nvSpPr>
      <xdr:spPr>
        <a:xfrm>
          <a:off x="11487150" y="97180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8910BE3-DF99-4D7D-8918-6B4266A3D98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A3B890F-081B-47FB-8EE8-D592B9E6865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4EB48FD-C01E-4B1E-93D5-978EF57F017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C1380EF-71DA-4F29-9272-26A09D12E5B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CC1127D-9756-4DC5-BDCC-867073BEF19C}"/>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57785</xdr:rowOff>
    </xdr:from>
    <xdr:to>
      <xdr:col>85</xdr:col>
      <xdr:colOff>177800</xdr:colOff>
      <xdr:row>59</xdr:row>
      <xdr:rowOff>159385</xdr:rowOff>
    </xdr:to>
    <xdr:sp macro="" textlink="">
      <xdr:nvSpPr>
        <xdr:cNvPr id="650" name="楕円 649">
          <a:extLst>
            <a:ext uri="{FF2B5EF4-FFF2-40B4-BE49-F238E27FC236}">
              <a16:creationId xmlns:a16="http://schemas.microsoft.com/office/drawing/2014/main" id="{D958F72E-58B9-4238-8626-DF06CDC5F12D}"/>
            </a:ext>
          </a:extLst>
        </xdr:cNvPr>
        <xdr:cNvSpPr/>
      </xdr:nvSpPr>
      <xdr:spPr>
        <a:xfrm>
          <a:off x="14649450" y="96208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80662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2BB4BE76-29E2-43EB-8F95-612D9482D3AD}"/>
            </a:ext>
          </a:extLst>
        </xdr:cNvPr>
        <xdr:cNvSpPr txBox="1"/>
      </xdr:nvSpPr>
      <xdr:spPr>
        <a:xfrm>
          <a:off x="14735175" y="948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xdr:rowOff>
    </xdr:from>
    <xdr:to>
      <xdr:col>81</xdr:col>
      <xdr:colOff>101600</xdr:colOff>
      <xdr:row>59</xdr:row>
      <xdr:rowOff>113665</xdr:rowOff>
    </xdr:to>
    <xdr:sp macro="" textlink="">
      <xdr:nvSpPr>
        <xdr:cNvPr id="652" name="楕円 651">
          <a:extLst>
            <a:ext uri="{FF2B5EF4-FFF2-40B4-BE49-F238E27FC236}">
              <a16:creationId xmlns:a16="http://schemas.microsoft.com/office/drawing/2014/main" id="{6D314317-3704-4F71-9FAF-E783E8BC0AB1}"/>
            </a:ext>
          </a:extLst>
        </xdr:cNvPr>
        <xdr:cNvSpPr/>
      </xdr:nvSpPr>
      <xdr:spPr>
        <a:xfrm>
          <a:off x="13887450" y="95719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62865</xdr:rowOff>
    </xdr:from>
    <xdr:to>
      <xdr:col>85</xdr:col>
      <xdr:colOff>127000</xdr:colOff>
      <xdr:row>59</xdr:row>
      <xdr:rowOff>108585</xdr:rowOff>
    </xdr:to>
    <xdr:cxnSp macro="">
      <xdr:nvCxnSpPr>
        <xdr:cNvPr id="653" name="直線コネクタ 652">
          <a:extLst>
            <a:ext uri="{FF2B5EF4-FFF2-40B4-BE49-F238E27FC236}">
              <a16:creationId xmlns:a16="http://schemas.microsoft.com/office/drawing/2014/main" id="{CC461E98-DD78-42C4-BB35-C1E1AB08D285}"/>
            </a:ext>
          </a:extLst>
        </xdr:cNvPr>
        <xdr:cNvCxnSpPr/>
      </xdr:nvCxnSpPr>
      <xdr:spPr>
        <a:xfrm>
          <a:off x="13935075" y="9629140"/>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54" name="楕円 653">
          <a:extLst>
            <a:ext uri="{FF2B5EF4-FFF2-40B4-BE49-F238E27FC236}">
              <a16:creationId xmlns:a16="http://schemas.microsoft.com/office/drawing/2014/main" id="{6A282C63-C7A0-43DB-8744-870B2D673E47}"/>
            </a:ext>
          </a:extLst>
        </xdr:cNvPr>
        <xdr:cNvSpPr/>
      </xdr:nvSpPr>
      <xdr:spPr>
        <a:xfrm>
          <a:off x="13096875" y="95370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xdr:rowOff>
    </xdr:from>
    <xdr:to>
      <xdr:col>81</xdr:col>
      <xdr:colOff>50800</xdr:colOff>
      <xdr:row>59</xdr:row>
      <xdr:rowOff>62865</xdr:rowOff>
    </xdr:to>
    <xdr:cxnSp macro="">
      <xdr:nvCxnSpPr>
        <xdr:cNvPr id="655" name="直線コネクタ 654">
          <a:extLst>
            <a:ext uri="{FF2B5EF4-FFF2-40B4-BE49-F238E27FC236}">
              <a16:creationId xmlns:a16="http://schemas.microsoft.com/office/drawing/2014/main" id="{5E162184-BADC-4BDE-8B10-2FFF51855905}"/>
            </a:ext>
          </a:extLst>
        </xdr:cNvPr>
        <xdr:cNvCxnSpPr/>
      </xdr:nvCxnSpPr>
      <xdr:spPr>
        <a:xfrm>
          <a:off x="13144500" y="9575165"/>
          <a:ext cx="790575"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56" name="楕円 655">
          <a:extLst>
            <a:ext uri="{FF2B5EF4-FFF2-40B4-BE49-F238E27FC236}">
              <a16:creationId xmlns:a16="http://schemas.microsoft.com/office/drawing/2014/main" id="{59348066-BD78-4EA5-8090-3A4397880DFA}"/>
            </a:ext>
          </a:extLst>
        </xdr:cNvPr>
        <xdr:cNvSpPr/>
      </xdr:nvSpPr>
      <xdr:spPr>
        <a:xfrm>
          <a:off x="12296775" y="9564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xdr:rowOff>
    </xdr:from>
    <xdr:to>
      <xdr:col>76</xdr:col>
      <xdr:colOff>114300</xdr:colOff>
      <xdr:row>59</xdr:row>
      <xdr:rowOff>45720</xdr:rowOff>
    </xdr:to>
    <xdr:cxnSp macro="">
      <xdr:nvCxnSpPr>
        <xdr:cNvPr id="657" name="直線コネクタ 656">
          <a:extLst>
            <a:ext uri="{FF2B5EF4-FFF2-40B4-BE49-F238E27FC236}">
              <a16:creationId xmlns:a16="http://schemas.microsoft.com/office/drawing/2014/main" id="{CC3FD57C-4C30-499E-A008-31248EBB9153}"/>
            </a:ext>
          </a:extLst>
        </xdr:cNvPr>
        <xdr:cNvCxnSpPr/>
      </xdr:nvCxnSpPr>
      <xdr:spPr>
        <a:xfrm flipV="1">
          <a:off x="12344400" y="9575165"/>
          <a:ext cx="8001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40640</xdr:rowOff>
    </xdr:from>
    <xdr:to>
      <xdr:col>67</xdr:col>
      <xdr:colOff>101600</xdr:colOff>
      <xdr:row>58</xdr:row>
      <xdr:rowOff>142240</xdr:rowOff>
    </xdr:to>
    <xdr:sp macro="" textlink="">
      <xdr:nvSpPr>
        <xdr:cNvPr id="658" name="楕円 657">
          <a:extLst>
            <a:ext uri="{FF2B5EF4-FFF2-40B4-BE49-F238E27FC236}">
              <a16:creationId xmlns:a16="http://schemas.microsoft.com/office/drawing/2014/main" id="{9305D648-7B0D-4E9C-BC9C-D8D79814D502}"/>
            </a:ext>
          </a:extLst>
        </xdr:cNvPr>
        <xdr:cNvSpPr/>
      </xdr:nvSpPr>
      <xdr:spPr>
        <a:xfrm>
          <a:off x="11487150" y="94418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91440</xdr:rowOff>
    </xdr:from>
    <xdr:to>
      <xdr:col>71</xdr:col>
      <xdr:colOff>177800</xdr:colOff>
      <xdr:row>59</xdr:row>
      <xdr:rowOff>45720</xdr:rowOff>
    </xdr:to>
    <xdr:cxnSp macro="">
      <xdr:nvCxnSpPr>
        <xdr:cNvPr id="659" name="直線コネクタ 658">
          <a:extLst>
            <a:ext uri="{FF2B5EF4-FFF2-40B4-BE49-F238E27FC236}">
              <a16:creationId xmlns:a16="http://schemas.microsoft.com/office/drawing/2014/main" id="{C1E4908B-265F-47A6-9652-C18347DD3AD7}"/>
            </a:ext>
          </a:extLst>
        </xdr:cNvPr>
        <xdr:cNvCxnSpPr/>
      </xdr:nvCxnSpPr>
      <xdr:spPr>
        <a:xfrm>
          <a:off x="11534775" y="9489440"/>
          <a:ext cx="809625" cy="1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660" name="n_1aveValue【学校施設】&#10;有形固定資産減価償却率">
          <a:extLst>
            <a:ext uri="{FF2B5EF4-FFF2-40B4-BE49-F238E27FC236}">
              <a16:creationId xmlns:a16="http://schemas.microsoft.com/office/drawing/2014/main" id="{9E76DCB2-4DAD-4CAB-94E7-F2E88D69B512}"/>
            </a:ext>
          </a:extLst>
        </xdr:cNvPr>
        <xdr:cNvSpPr txBox="1"/>
      </xdr:nvSpPr>
      <xdr:spPr>
        <a:xfrm>
          <a:off x="13745219" y="981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661" name="n_2aveValue【学校施設】&#10;有形固定資産減価償却率">
          <a:extLst>
            <a:ext uri="{FF2B5EF4-FFF2-40B4-BE49-F238E27FC236}">
              <a16:creationId xmlns:a16="http://schemas.microsoft.com/office/drawing/2014/main" id="{85F011AD-5869-406C-8B0E-707FE9CF62C3}"/>
            </a:ext>
          </a:extLst>
        </xdr:cNvPr>
        <xdr:cNvSpPr txBox="1"/>
      </xdr:nvSpPr>
      <xdr:spPr>
        <a:xfrm>
          <a:off x="12964169"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662" name="n_3aveValue【学校施設】&#10;有形固定資産減価償却率">
          <a:extLst>
            <a:ext uri="{FF2B5EF4-FFF2-40B4-BE49-F238E27FC236}">
              <a16:creationId xmlns:a16="http://schemas.microsoft.com/office/drawing/2014/main" id="{ECB6461B-BE16-4CF8-99EF-9C54A6087C61}"/>
            </a:ext>
          </a:extLst>
        </xdr:cNvPr>
        <xdr:cNvSpPr txBox="1"/>
      </xdr:nvSpPr>
      <xdr:spPr>
        <a:xfrm>
          <a:off x="12164069" y="981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663" name="n_4aveValue【学校施設】&#10;有形固定資産減価償却率">
          <a:extLst>
            <a:ext uri="{FF2B5EF4-FFF2-40B4-BE49-F238E27FC236}">
              <a16:creationId xmlns:a16="http://schemas.microsoft.com/office/drawing/2014/main" id="{7198F58D-BC6C-48E0-872F-B580131A7145}"/>
            </a:ext>
          </a:extLst>
        </xdr:cNvPr>
        <xdr:cNvSpPr txBox="1"/>
      </xdr:nvSpPr>
      <xdr:spPr>
        <a:xfrm>
          <a:off x="11354444" y="980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130192</xdr:rowOff>
    </xdr:from>
    <xdr:ext cx="405111" cy="259045"/>
    <xdr:sp macro="" textlink="">
      <xdr:nvSpPr>
        <xdr:cNvPr id="664" name="n_1mainValue【学校施設】&#10;有形固定資産減価償却率">
          <a:extLst>
            <a:ext uri="{FF2B5EF4-FFF2-40B4-BE49-F238E27FC236}">
              <a16:creationId xmlns:a16="http://schemas.microsoft.com/office/drawing/2014/main" id="{E9CA0231-5E49-4DDE-9AC9-BFFF079FB366}"/>
            </a:ext>
          </a:extLst>
        </xdr:cNvPr>
        <xdr:cNvSpPr txBox="1"/>
      </xdr:nvSpPr>
      <xdr:spPr>
        <a:xfrm>
          <a:off x="13745219" y="936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65" name="n_2mainValue【学校施設】&#10;有形固定資産減価償却率">
          <a:extLst>
            <a:ext uri="{FF2B5EF4-FFF2-40B4-BE49-F238E27FC236}">
              <a16:creationId xmlns:a16="http://schemas.microsoft.com/office/drawing/2014/main" id="{6796CF0C-BF67-4256-A363-AE4D3DD6A1D2}"/>
            </a:ext>
          </a:extLst>
        </xdr:cNvPr>
        <xdr:cNvSpPr txBox="1"/>
      </xdr:nvSpPr>
      <xdr:spPr>
        <a:xfrm>
          <a:off x="12964169"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113047</xdr:rowOff>
    </xdr:from>
    <xdr:ext cx="405111" cy="259045"/>
    <xdr:sp macro="" textlink="">
      <xdr:nvSpPr>
        <xdr:cNvPr id="666" name="n_3mainValue【学校施設】&#10;有形固定資産減価償却率">
          <a:extLst>
            <a:ext uri="{FF2B5EF4-FFF2-40B4-BE49-F238E27FC236}">
              <a16:creationId xmlns:a16="http://schemas.microsoft.com/office/drawing/2014/main" id="{FA2F14CA-C602-428D-9735-B818DA2471CA}"/>
            </a:ext>
          </a:extLst>
        </xdr:cNvPr>
        <xdr:cNvSpPr txBox="1"/>
      </xdr:nvSpPr>
      <xdr:spPr>
        <a:xfrm>
          <a:off x="12164069"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7" name="n_4mainValue【学校施設】&#10;有形固定資産減価償却率">
          <a:extLst>
            <a:ext uri="{FF2B5EF4-FFF2-40B4-BE49-F238E27FC236}">
              <a16:creationId xmlns:a16="http://schemas.microsoft.com/office/drawing/2014/main" id="{B81DDCD8-F662-4931-A917-A5C6B0489E23}"/>
            </a:ext>
          </a:extLst>
        </xdr:cNvPr>
        <xdr:cNvSpPr txBox="1"/>
      </xdr:nvSpPr>
      <xdr:spPr>
        <a:xfrm>
          <a:off x="11354444"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BC64D31-F62B-4BA5-B743-1DE00139087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1017C66E-9A15-4389-A2E0-765985E23121}"/>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D1E6A973-07EF-48AD-B258-57C39CEDE227}"/>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DE7412E5-85E2-4A8A-B3F4-9AC77227B26B}"/>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4BBE3075-5D18-4BF4-8670-4E27771AF75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DF9DEC14-6A57-426E-809B-351DA0EC34DD}"/>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B40C9A35-ACD8-461A-8FBD-BCFDC26D6C1D}"/>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2E7C6F4C-225E-4EA9-9C8E-6F540A61256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C951E524-65F0-4C74-A48D-8137CAFAE4D4}"/>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DCAE2274-5367-4C12-9B2C-D173668BB6E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44BBC371-210B-4708-9D26-80B47CBE1053}"/>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54CAEB3F-D36E-49BC-B6AF-6445AD5769F7}"/>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8208230C-15F8-44B3-ABD9-C42FA37CA854}"/>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38A676D3-37F9-4F44-B157-A02A4D7B9A76}"/>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C24DA414-33F5-4801-934F-570FED2E5B8C}"/>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4D8640D1-216C-4D42-94ED-C7C5413ED75C}"/>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DCC6289D-6B33-406D-9A67-D30A4B1A7370}"/>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6CDAFFA5-CBFF-4639-92A7-AF217D980A37}"/>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2CA6E8D5-C7C1-4737-AE0B-211F9149F3D0}"/>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CA13EC33-DBA4-43D7-910E-2E86D323D6E0}"/>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B42A8269-DC96-4235-9EA1-91B652D66727}"/>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E1F19ED2-5FFA-4F16-9AC2-CF29A9C8E0C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674B2A62-368E-4745-ABE1-419B0783E43D}"/>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C81BCDFF-34C0-4950-B0D9-DC85DB772186}"/>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5EA82BE9-B8EF-41AA-9FA7-B99EC406748F}"/>
            </a:ext>
          </a:extLst>
        </xdr:cNvPr>
        <xdr:cNvCxnSpPr/>
      </xdr:nvCxnSpPr>
      <xdr:spPr>
        <a:xfrm flipV="1">
          <a:off x="19954239" y="9002903"/>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FDFC9D4A-75F2-4FAC-9900-93B867674742}"/>
            </a:ext>
          </a:extLst>
        </xdr:cNvPr>
        <xdr:cNvSpPr txBox="1"/>
      </xdr:nvSpPr>
      <xdr:spPr>
        <a:xfrm>
          <a:off x="19992975"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59AE9086-B1B1-4A75-9096-1E360E3DB28E}"/>
            </a:ext>
          </a:extLst>
        </xdr:cNvPr>
        <xdr:cNvCxnSpPr/>
      </xdr:nvCxnSpPr>
      <xdr:spPr>
        <a:xfrm>
          <a:off x="19878675" y="10455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9C965833-7163-4EBE-BACA-C7BD754F2C7F}"/>
            </a:ext>
          </a:extLst>
        </xdr:cNvPr>
        <xdr:cNvSpPr txBox="1"/>
      </xdr:nvSpPr>
      <xdr:spPr>
        <a:xfrm>
          <a:off x="19992975" y="879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9154FF2A-DC3C-4813-B805-A5F5FF5A01D9}"/>
            </a:ext>
          </a:extLst>
        </xdr:cNvPr>
        <xdr:cNvCxnSpPr/>
      </xdr:nvCxnSpPr>
      <xdr:spPr>
        <a:xfrm>
          <a:off x="19878675" y="90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97" name="【学校施設】&#10;一人当たり面積平均値テキスト">
          <a:extLst>
            <a:ext uri="{FF2B5EF4-FFF2-40B4-BE49-F238E27FC236}">
              <a16:creationId xmlns:a16="http://schemas.microsoft.com/office/drawing/2014/main" id="{9F0FB8AC-6F28-4898-969B-FFCE5E67DA4E}"/>
            </a:ext>
          </a:extLst>
        </xdr:cNvPr>
        <xdr:cNvSpPr txBox="1"/>
      </xdr:nvSpPr>
      <xdr:spPr>
        <a:xfrm>
          <a:off x="19992975" y="98557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F764EDD3-2290-49A3-84A9-13ECA0D0248D}"/>
            </a:ext>
          </a:extLst>
        </xdr:cNvPr>
        <xdr:cNvSpPr/>
      </xdr:nvSpPr>
      <xdr:spPr>
        <a:xfrm>
          <a:off x="19897725" y="98772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3C07E424-CFFF-4DDB-A82E-21E32291B49D}"/>
            </a:ext>
          </a:extLst>
        </xdr:cNvPr>
        <xdr:cNvSpPr/>
      </xdr:nvSpPr>
      <xdr:spPr>
        <a:xfrm>
          <a:off x="19154775" y="98863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36A68FCA-3204-4383-92DD-6A5EC2A99646}"/>
            </a:ext>
          </a:extLst>
        </xdr:cNvPr>
        <xdr:cNvSpPr/>
      </xdr:nvSpPr>
      <xdr:spPr>
        <a:xfrm>
          <a:off x="18345150" y="98849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115316</xdr:rowOff>
    </xdr:from>
    <xdr:to>
      <xdr:col>102</xdr:col>
      <xdr:colOff>165100</xdr:colOff>
      <xdr:row>61</xdr:row>
      <xdr:rowOff>45466</xdr:rowOff>
    </xdr:to>
    <xdr:sp macro="" textlink="">
      <xdr:nvSpPr>
        <xdr:cNvPr id="701" name="フローチャート: 判断 700">
          <a:extLst>
            <a:ext uri="{FF2B5EF4-FFF2-40B4-BE49-F238E27FC236}">
              <a16:creationId xmlns:a16="http://schemas.microsoft.com/office/drawing/2014/main" id="{91739DD0-7946-4888-BCF6-22781C641AD4}"/>
            </a:ext>
          </a:extLst>
        </xdr:cNvPr>
        <xdr:cNvSpPr/>
      </xdr:nvSpPr>
      <xdr:spPr>
        <a:xfrm>
          <a:off x="17554575" y="98403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137414</xdr:rowOff>
    </xdr:from>
    <xdr:to>
      <xdr:col>98</xdr:col>
      <xdr:colOff>38100</xdr:colOff>
      <xdr:row>61</xdr:row>
      <xdr:rowOff>67564</xdr:rowOff>
    </xdr:to>
    <xdr:sp macro="" textlink="">
      <xdr:nvSpPr>
        <xdr:cNvPr id="702" name="フローチャート: 判断 701">
          <a:extLst>
            <a:ext uri="{FF2B5EF4-FFF2-40B4-BE49-F238E27FC236}">
              <a16:creationId xmlns:a16="http://schemas.microsoft.com/office/drawing/2014/main" id="{EB4055C8-0E6A-41BE-A8A1-A3090C049351}"/>
            </a:ext>
          </a:extLst>
        </xdr:cNvPr>
        <xdr:cNvSpPr/>
      </xdr:nvSpPr>
      <xdr:spPr>
        <a:xfrm>
          <a:off x="16754475" y="986561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93E0341-3C0A-4245-92F9-B7DE94913D2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DC1303A-20E5-49EF-B3BF-06E3EC39C23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E166A85-A0A4-47E7-9E2A-69AA8D2FCD5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0E86A60-7E40-4A69-92E5-69DACBB6856D}"/>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AAC89D7-50FB-493A-9637-131ECD48636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xdr:rowOff>
    </xdr:from>
    <xdr:to>
      <xdr:col>116</xdr:col>
      <xdr:colOff>114300</xdr:colOff>
      <xdr:row>60</xdr:row>
      <xdr:rowOff>114808</xdr:rowOff>
    </xdr:to>
    <xdr:sp macro="" textlink="">
      <xdr:nvSpPr>
        <xdr:cNvPr id="708" name="楕円 707">
          <a:extLst>
            <a:ext uri="{FF2B5EF4-FFF2-40B4-BE49-F238E27FC236}">
              <a16:creationId xmlns:a16="http://schemas.microsoft.com/office/drawing/2014/main" id="{F0DA2FAC-C2AF-4D42-BB98-5062AB061E6B}"/>
            </a:ext>
          </a:extLst>
        </xdr:cNvPr>
        <xdr:cNvSpPr/>
      </xdr:nvSpPr>
      <xdr:spPr>
        <a:xfrm>
          <a:off x="19897725" y="97350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36085</xdr:rowOff>
    </xdr:from>
    <xdr:ext cx="469744" cy="259045"/>
    <xdr:sp macro="" textlink="">
      <xdr:nvSpPr>
        <xdr:cNvPr id="709" name="【学校施設】&#10;一人当たり面積該当値テキスト">
          <a:extLst>
            <a:ext uri="{FF2B5EF4-FFF2-40B4-BE49-F238E27FC236}">
              <a16:creationId xmlns:a16="http://schemas.microsoft.com/office/drawing/2014/main" id="{A2C8046A-B649-4105-9699-A4CCDB6B1510}"/>
            </a:ext>
          </a:extLst>
        </xdr:cNvPr>
        <xdr:cNvSpPr txBox="1"/>
      </xdr:nvSpPr>
      <xdr:spPr>
        <a:xfrm>
          <a:off x="19992975" y="959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30734</xdr:rowOff>
    </xdr:from>
    <xdr:to>
      <xdr:col>112</xdr:col>
      <xdr:colOff>38100</xdr:colOff>
      <xdr:row>60</xdr:row>
      <xdr:rowOff>132334</xdr:rowOff>
    </xdr:to>
    <xdr:sp macro="" textlink="">
      <xdr:nvSpPr>
        <xdr:cNvPr id="710" name="楕円 709">
          <a:extLst>
            <a:ext uri="{FF2B5EF4-FFF2-40B4-BE49-F238E27FC236}">
              <a16:creationId xmlns:a16="http://schemas.microsoft.com/office/drawing/2014/main" id="{98E22528-36AB-4BA6-A403-76E50933091B}"/>
            </a:ext>
          </a:extLst>
        </xdr:cNvPr>
        <xdr:cNvSpPr/>
      </xdr:nvSpPr>
      <xdr:spPr>
        <a:xfrm>
          <a:off x="19154775" y="97525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64008</xdr:rowOff>
    </xdr:from>
    <xdr:to>
      <xdr:col>116</xdr:col>
      <xdr:colOff>63500</xdr:colOff>
      <xdr:row>60</xdr:row>
      <xdr:rowOff>81534</xdr:rowOff>
    </xdr:to>
    <xdr:cxnSp macro="">
      <xdr:nvCxnSpPr>
        <xdr:cNvPr id="711" name="直線コネクタ 710">
          <a:extLst>
            <a:ext uri="{FF2B5EF4-FFF2-40B4-BE49-F238E27FC236}">
              <a16:creationId xmlns:a16="http://schemas.microsoft.com/office/drawing/2014/main" id="{96E00379-EAFF-40CE-9CF5-2F858A1C35D1}"/>
            </a:ext>
          </a:extLst>
        </xdr:cNvPr>
        <xdr:cNvCxnSpPr/>
      </xdr:nvCxnSpPr>
      <xdr:spPr>
        <a:xfrm flipV="1">
          <a:off x="19202400" y="9792208"/>
          <a:ext cx="752475"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50165</xdr:rowOff>
    </xdr:from>
    <xdr:to>
      <xdr:col>107</xdr:col>
      <xdr:colOff>101600</xdr:colOff>
      <xdr:row>60</xdr:row>
      <xdr:rowOff>151765</xdr:rowOff>
    </xdr:to>
    <xdr:sp macro="" textlink="">
      <xdr:nvSpPr>
        <xdr:cNvPr id="712" name="楕円 711">
          <a:extLst>
            <a:ext uri="{FF2B5EF4-FFF2-40B4-BE49-F238E27FC236}">
              <a16:creationId xmlns:a16="http://schemas.microsoft.com/office/drawing/2014/main" id="{7B721804-CF05-4EC0-9FC7-59A7238109D9}"/>
            </a:ext>
          </a:extLst>
        </xdr:cNvPr>
        <xdr:cNvSpPr/>
      </xdr:nvSpPr>
      <xdr:spPr>
        <a:xfrm>
          <a:off x="18345150" y="97720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81534</xdr:rowOff>
    </xdr:from>
    <xdr:to>
      <xdr:col>111</xdr:col>
      <xdr:colOff>177800</xdr:colOff>
      <xdr:row>60</xdr:row>
      <xdr:rowOff>100965</xdr:rowOff>
    </xdr:to>
    <xdr:cxnSp macro="">
      <xdr:nvCxnSpPr>
        <xdr:cNvPr id="713" name="直線コネクタ 712">
          <a:extLst>
            <a:ext uri="{FF2B5EF4-FFF2-40B4-BE49-F238E27FC236}">
              <a16:creationId xmlns:a16="http://schemas.microsoft.com/office/drawing/2014/main" id="{5C3A7024-E141-46D3-805F-681C480FD96C}"/>
            </a:ext>
          </a:extLst>
        </xdr:cNvPr>
        <xdr:cNvCxnSpPr/>
      </xdr:nvCxnSpPr>
      <xdr:spPr>
        <a:xfrm flipV="1">
          <a:off x="18392775" y="9809734"/>
          <a:ext cx="809625"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714" name="楕円 713">
          <a:extLst>
            <a:ext uri="{FF2B5EF4-FFF2-40B4-BE49-F238E27FC236}">
              <a16:creationId xmlns:a16="http://schemas.microsoft.com/office/drawing/2014/main" id="{40ED1775-554C-4747-BF42-20FB8A5D20EC}"/>
            </a:ext>
          </a:extLst>
        </xdr:cNvPr>
        <xdr:cNvSpPr/>
      </xdr:nvSpPr>
      <xdr:spPr>
        <a:xfrm>
          <a:off x="17554575" y="99726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100965</xdr:rowOff>
    </xdr:from>
    <xdr:to>
      <xdr:col>107</xdr:col>
      <xdr:colOff>50800</xdr:colOff>
      <xdr:row>61</xdr:row>
      <xdr:rowOff>133350</xdr:rowOff>
    </xdr:to>
    <xdr:cxnSp macro="">
      <xdr:nvCxnSpPr>
        <xdr:cNvPr id="715" name="直線コネクタ 714">
          <a:extLst>
            <a:ext uri="{FF2B5EF4-FFF2-40B4-BE49-F238E27FC236}">
              <a16:creationId xmlns:a16="http://schemas.microsoft.com/office/drawing/2014/main" id="{56D18A83-7049-4ECD-9EC8-C084342AFF3C}"/>
            </a:ext>
          </a:extLst>
        </xdr:cNvPr>
        <xdr:cNvCxnSpPr/>
      </xdr:nvCxnSpPr>
      <xdr:spPr>
        <a:xfrm flipV="1">
          <a:off x="17602200" y="9829165"/>
          <a:ext cx="790575" cy="19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96266</xdr:rowOff>
    </xdr:from>
    <xdr:to>
      <xdr:col>98</xdr:col>
      <xdr:colOff>38100</xdr:colOff>
      <xdr:row>62</xdr:row>
      <xdr:rowOff>26416</xdr:rowOff>
    </xdr:to>
    <xdr:sp macro="" textlink="">
      <xdr:nvSpPr>
        <xdr:cNvPr id="716" name="楕円 715">
          <a:extLst>
            <a:ext uri="{FF2B5EF4-FFF2-40B4-BE49-F238E27FC236}">
              <a16:creationId xmlns:a16="http://schemas.microsoft.com/office/drawing/2014/main" id="{FB842B3E-3D9E-42BE-80A1-474175D20C42}"/>
            </a:ext>
          </a:extLst>
        </xdr:cNvPr>
        <xdr:cNvSpPr/>
      </xdr:nvSpPr>
      <xdr:spPr>
        <a:xfrm>
          <a:off x="16754475" y="99832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133350</xdr:rowOff>
    </xdr:from>
    <xdr:to>
      <xdr:col>102</xdr:col>
      <xdr:colOff>114300</xdr:colOff>
      <xdr:row>61</xdr:row>
      <xdr:rowOff>147066</xdr:rowOff>
    </xdr:to>
    <xdr:cxnSp macro="">
      <xdr:nvCxnSpPr>
        <xdr:cNvPr id="717" name="直線コネクタ 716">
          <a:extLst>
            <a:ext uri="{FF2B5EF4-FFF2-40B4-BE49-F238E27FC236}">
              <a16:creationId xmlns:a16="http://schemas.microsoft.com/office/drawing/2014/main" id="{E867001C-BAC2-498E-86F4-B8397000685B}"/>
            </a:ext>
          </a:extLst>
        </xdr:cNvPr>
        <xdr:cNvCxnSpPr/>
      </xdr:nvCxnSpPr>
      <xdr:spPr>
        <a:xfrm flipV="1">
          <a:off x="16802100" y="10020300"/>
          <a:ext cx="8001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718" name="n_1aveValue【学校施設】&#10;一人当たり面積">
          <a:extLst>
            <a:ext uri="{FF2B5EF4-FFF2-40B4-BE49-F238E27FC236}">
              <a16:creationId xmlns:a16="http://schemas.microsoft.com/office/drawing/2014/main" id="{3D6117CE-AFD6-4FD5-8593-26C54DDC4C0F}"/>
            </a:ext>
          </a:extLst>
        </xdr:cNvPr>
        <xdr:cNvSpPr txBox="1"/>
      </xdr:nvSpPr>
      <xdr:spPr>
        <a:xfrm>
          <a:off x="18983402"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719" name="n_2aveValue【学校施設】&#10;一人当たり面積">
          <a:extLst>
            <a:ext uri="{FF2B5EF4-FFF2-40B4-BE49-F238E27FC236}">
              <a16:creationId xmlns:a16="http://schemas.microsoft.com/office/drawing/2014/main" id="{2629B8B5-BDC0-4AFE-B5B2-D5F3E165EA6E}"/>
            </a:ext>
          </a:extLst>
        </xdr:cNvPr>
        <xdr:cNvSpPr txBox="1"/>
      </xdr:nvSpPr>
      <xdr:spPr>
        <a:xfrm>
          <a:off x="18183302" y="99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61993</xdr:rowOff>
    </xdr:from>
    <xdr:ext cx="469744" cy="259045"/>
    <xdr:sp macro="" textlink="">
      <xdr:nvSpPr>
        <xdr:cNvPr id="720" name="n_3aveValue【学校施設】&#10;一人当たり面積">
          <a:extLst>
            <a:ext uri="{FF2B5EF4-FFF2-40B4-BE49-F238E27FC236}">
              <a16:creationId xmlns:a16="http://schemas.microsoft.com/office/drawing/2014/main" id="{FA32AE19-F361-45E9-BFD4-32666863F70C}"/>
            </a:ext>
          </a:extLst>
        </xdr:cNvPr>
        <xdr:cNvSpPr txBox="1"/>
      </xdr:nvSpPr>
      <xdr:spPr>
        <a:xfrm>
          <a:off x="17383202" y="962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84091</xdr:rowOff>
    </xdr:from>
    <xdr:ext cx="469744" cy="259045"/>
    <xdr:sp macro="" textlink="">
      <xdr:nvSpPr>
        <xdr:cNvPr id="721" name="n_4aveValue【学校施設】&#10;一人当たり面積">
          <a:extLst>
            <a:ext uri="{FF2B5EF4-FFF2-40B4-BE49-F238E27FC236}">
              <a16:creationId xmlns:a16="http://schemas.microsoft.com/office/drawing/2014/main" id="{BA792D9D-1F43-4640-BA5E-4D6C60A3A6F0}"/>
            </a:ext>
          </a:extLst>
        </xdr:cNvPr>
        <xdr:cNvSpPr txBox="1"/>
      </xdr:nvSpPr>
      <xdr:spPr>
        <a:xfrm>
          <a:off x="16592627" y="965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148861</xdr:rowOff>
    </xdr:from>
    <xdr:ext cx="469744" cy="259045"/>
    <xdr:sp macro="" textlink="">
      <xdr:nvSpPr>
        <xdr:cNvPr id="722" name="n_1mainValue【学校施設】&#10;一人当たり面積">
          <a:extLst>
            <a:ext uri="{FF2B5EF4-FFF2-40B4-BE49-F238E27FC236}">
              <a16:creationId xmlns:a16="http://schemas.microsoft.com/office/drawing/2014/main" id="{17A10091-F8A9-4B5B-9E03-4DBCEF43B8BB}"/>
            </a:ext>
          </a:extLst>
        </xdr:cNvPr>
        <xdr:cNvSpPr txBox="1"/>
      </xdr:nvSpPr>
      <xdr:spPr>
        <a:xfrm>
          <a:off x="18983402" y="954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168292</xdr:rowOff>
    </xdr:from>
    <xdr:ext cx="469744" cy="259045"/>
    <xdr:sp macro="" textlink="">
      <xdr:nvSpPr>
        <xdr:cNvPr id="723" name="n_2mainValue【学校施設】&#10;一人当たり面積">
          <a:extLst>
            <a:ext uri="{FF2B5EF4-FFF2-40B4-BE49-F238E27FC236}">
              <a16:creationId xmlns:a16="http://schemas.microsoft.com/office/drawing/2014/main" id="{C271B804-7112-4FF0-986E-1D7A01F7C847}"/>
            </a:ext>
          </a:extLst>
        </xdr:cNvPr>
        <xdr:cNvSpPr txBox="1"/>
      </xdr:nvSpPr>
      <xdr:spPr>
        <a:xfrm>
          <a:off x="18183302" y="955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3827</xdr:rowOff>
    </xdr:from>
    <xdr:ext cx="469744" cy="259045"/>
    <xdr:sp macro="" textlink="">
      <xdr:nvSpPr>
        <xdr:cNvPr id="724" name="n_3mainValue【学校施設】&#10;一人当たり面積">
          <a:extLst>
            <a:ext uri="{FF2B5EF4-FFF2-40B4-BE49-F238E27FC236}">
              <a16:creationId xmlns:a16="http://schemas.microsoft.com/office/drawing/2014/main" id="{71EE7A7E-3257-4347-9B77-F40ECF43742C}"/>
            </a:ext>
          </a:extLst>
        </xdr:cNvPr>
        <xdr:cNvSpPr txBox="1"/>
      </xdr:nvSpPr>
      <xdr:spPr>
        <a:xfrm>
          <a:off x="17383202" y="1005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17543</xdr:rowOff>
    </xdr:from>
    <xdr:ext cx="469744" cy="259045"/>
    <xdr:sp macro="" textlink="">
      <xdr:nvSpPr>
        <xdr:cNvPr id="725" name="n_4mainValue【学校施設】&#10;一人当たり面積">
          <a:extLst>
            <a:ext uri="{FF2B5EF4-FFF2-40B4-BE49-F238E27FC236}">
              <a16:creationId xmlns:a16="http://schemas.microsoft.com/office/drawing/2014/main" id="{192881D3-9BE6-4586-BF8C-7AE2BCDEB251}"/>
            </a:ext>
          </a:extLst>
        </xdr:cNvPr>
        <xdr:cNvSpPr txBox="1"/>
      </xdr:nvSpPr>
      <xdr:spPr>
        <a:xfrm>
          <a:off x="16592627" y="1006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D48590B8-3121-4C7C-AAF2-AE5FB7BF13B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86CD62D1-B8EC-42CE-B5BF-4446103464F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5C5F1ED-7C65-453B-8B2F-510556CF38F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B09CA92A-4AA9-4591-9879-98EA3140A3B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DDAD1947-AC30-4D7F-B9C6-B630F578308F}"/>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750A4A8D-5508-491E-BF70-4146005CD370}"/>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A9E5D218-8F62-4EAC-A7F6-B0765ACDEAD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A2B789E7-AF8D-43FA-829D-D8AD16F25D23}"/>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33C1C4A0-806C-469D-983A-501BE06482B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2060542C-138E-474A-8704-A3F21BE45F0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1E18EADC-F91B-4E8B-A971-E3D338027E7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B0AD203F-6953-465F-811D-EAF273F8457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FA4DFFAB-E580-4EEE-A4C9-43A6E660D55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89735BDB-81C1-4531-845B-919834460880}"/>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34B3A377-F2E8-467B-9202-CD8F220A04A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A1B8E60C-512C-4A7E-BA2C-C7438B6D22CF}"/>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426CC3AD-067A-477F-94CB-D32615084B3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1A4C434F-C475-4515-9753-69C3954C4016}"/>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16EA58D5-3110-4F0E-8269-CB71D8D7F99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5B7E91B7-8D72-474A-A364-046422588AEB}"/>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26F74620-8000-48A4-BF00-408BAB77D614}"/>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AD30F926-865A-4027-9A09-E299E69E447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9CEAC6BB-77CF-41E1-8420-F2DA2740804E}"/>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C36299F7-E06F-4CE5-9FBE-83B1802C7B49}"/>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1616FCF3-B101-4CFD-811A-3850426B736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5EBD2AAF-20D4-4D04-A52E-B7F9B68DEC1E}"/>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148B0DFE-78D2-49F9-B6B5-846BBB89B3B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D3CD9527-576E-4503-A314-1FCCD84C94A5}"/>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501BA45A-DA1E-444A-A881-B5459BA7233D}"/>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A0378296-FD49-4DF9-BF5A-CF6DA9A86D0F}"/>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0D404AD7-1AAD-4747-AFD9-4D2EB89B2763}"/>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BE64FD04-95EA-4170-9B60-4FCF6E1E241E}"/>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5363AB25-AFA4-4AD9-8BEF-7D2CFACB5694}"/>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DC06B7EF-B154-4B5C-BA29-4E445D24D881}"/>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F0671F80-6EA0-4048-BF95-87876EA0E558}"/>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A751E945-F9B6-47CA-BC40-7D2BCA3A54D6}"/>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F0D0A276-BF78-4E09-A8B5-CEB16D2B8E49}"/>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81AE0F49-CE56-432C-94E0-159B0565DDB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DD29C74A-BB32-4A05-B8BC-26C75518BB4A}"/>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123A0988-F662-4590-8365-8156A436E13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14625E47-1AB5-493A-A9DD-E00723868DCB}"/>
            </a:ext>
          </a:extLst>
        </xdr:cNvPr>
        <xdr:cNvCxnSpPr/>
      </xdr:nvCxnSpPr>
      <xdr:spPr>
        <a:xfrm flipV="1">
          <a:off x="14696439" y="1617535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55ED034A-8776-4C6F-AEA5-F7744F9B994B}"/>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A84E1B6A-62B4-4C3E-B8C0-8DA05598D393}"/>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9" name="【公民館】&#10;有形固定資産減価償却率最大値テキスト">
          <a:extLst>
            <a:ext uri="{FF2B5EF4-FFF2-40B4-BE49-F238E27FC236}">
              <a16:creationId xmlns:a16="http://schemas.microsoft.com/office/drawing/2014/main" id="{11C31E31-8EB3-4064-A2BA-AE30E304D701}"/>
            </a:ext>
          </a:extLst>
        </xdr:cNvPr>
        <xdr:cNvSpPr txBox="1"/>
      </xdr:nvSpPr>
      <xdr:spPr>
        <a:xfrm>
          <a:off x="14735175" y="1595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70" name="直線コネクタ 769">
          <a:extLst>
            <a:ext uri="{FF2B5EF4-FFF2-40B4-BE49-F238E27FC236}">
              <a16:creationId xmlns:a16="http://schemas.microsoft.com/office/drawing/2014/main" id="{010F39D7-2AFA-4818-9937-544F2FEDD435}"/>
            </a:ext>
          </a:extLst>
        </xdr:cNvPr>
        <xdr:cNvCxnSpPr/>
      </xdr:nvCxnSpPr>
      <xdr:spPr>
        <a:xfrm>
          <a:off x="14611350" y="16175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771" name="【公民館】&#10;有形固定資産減価償却率平均値テキスト">
          <a:extLst>
            <a:ext uri="{FF2B5EF4-FFF2-40B4-BE49-F238E27FC236}">
              <a16:creationId xmlns:a16="http://schemas.microsoft.com/office/drawing/2014/main" id="{D71D8587-0A95-487C-AD2D-175A6E872C47}"/>
            </a:ext>
          </a:extLst>
        </xdr:cNvPr>
        <xdr:cNvSpPr txBox="1"/>
      </xdr:nvSpPr>
      <xdr:spPr>
        <a:xfrm>
          <a:off x="14735175" y="1721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72" name="フローチャート: 判断 771">
          <a:extLst>
            <a:ext uri="{FF2B5EF4-FFF2-40B4-BE49-F238E27FC236}">
              <a16:creationId xmlns:a16="http://schemas.microsoft.com/office/drawing/2014/main" id="{0565E3E7-41A7-465C-8D54-CD1F19B8ED87}"/>
            </a:ext>
          </a:extLst>
        </xdr:cNvPr>
        <xdr:cNvSpPr/>
      </xdr:nvSpPr>
      <xdr:spPr>
        <a:xfrm>
          <a:off x="14649450" y="172408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3" name="フローチャート: 判断 772">
          <a:extLst>
            <a:ext uri="{FF2B5EF4-FFF2-40B4-BE49-F238E27FC236}">
              <a16:creationId xmlns:a16="http://schemas.microsoft.com/office/drawing/2014/main" id="{1CD59A8E-B198-4579-9866-08CD99B69A82}"/>
            </a:ext>
          </a:extLst>
        </xdr:cNvPr>
        <xdr:cNvSpPr/>
      </xdr:nvSpPr>
      <xdr:spPr>
        <a:xfrm>
          <a:off x="13887450" y="17228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4" name="フローチャート: 判断 773">
          <a:extLst>
            <a:ext uri="{FF2B5EF4-FFF2-40B4-BE49-F238E27FC236}">
              <a16:creationId xmlns:a16="http://schemas.microsoft.com/office/drawing/2014/main" id="{CFCFECF8-08E1-4A28-A18A-D0D5FE35B1BB}"/>
            </a:ext>
          </a:extLst>
        </xdr:cNvPr>
        <xdr:cNvSpPr/>
      </xdr:nvSpPr>
      <xdr:spPr>
        <a:xfrm>
          <a:off x="130968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5" name="フローチャート: 判断 774">
          <a:extLst>
            <a:ext uri="{FF2B5EF4-FFF2-40B4-BE49-F238E27FC236}">
              <a16:creationId xmlns:a16="http://schemas.microsoft.com/office/drawing/2014/main" id="{024DE046-B44B-4D26-94E9-562DF2BA5A2F}"/>
            </a:ext>
          </a:extLst>
        </xdr:cNvPr>
        <xdr:cNvSpPr/>
      </xdr:nvSpPr>
      <xdr:spPr>
        <a:xfrm>
          <a:off x="12296775" y="171284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6" name="フローチャート: 判断 775">
          <a:extLst>
            <a:ext uri="{FF2B5EF4-FFF2-40B4-BE49-F238E27FC236}">
              <a16:creationId xmlns:a16="http://schemas.microsoft.com/office/drawing/2014/main" id="{B17EEC97-1CAF-4F89-BA02-A8BE8737351F}"/>
            </a:ext>
          </a:extLst>
        </xdr:cNvPr>
        <xdr:cNvSpPr/>
      </xdr:nvSpPr>
      <xdr:spPr>
        <a:xfrm>
          <a:off x="11487150" y="170903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A70670F-843D-42FC-8763-D395750E819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2AF1330-B2D6-4263-872C-76CBB445AD8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9AD7D16-EAFA-4BF4-8B11-FB2B1FAAFC7C}"/>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6BB6C73-1268-4A2C-A03D-2344BD26AE8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32F12A9-0EBC-45C5-8998-E699FEEC1308}"/>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84455</xdr:rowOff>
    </xdr:from>
    <xdr:to>
      <xdr:col>85</xdr:col>
      <xdr:colOff>177800</xdr:colOff>
      <xdr:row>106</xdr:row>
      <xdr:rowOff>14605</xdr:rowOff>
    </xdr:to>
    <xdr:sp macro="" textlink="">
      <xdr:nvSpPr>
        <xdr:cNvPr id="782" name="楕円 781">
          <a:extLst>
            <a:ext uri="{FF2B5EF4-FFF2-40B4-BE49-F238E27FC236}">
              <a16:creationId xmlns:a16="http://schemas.microsoft.com/office/drawing/2014/main" id="{EEBE2943-6C95-4B70-81B1-8065BE2A2EE0}"/>
            </a:ext>
          </a:extLst>
        </xdr:cNvPr>
        <xdr:cNvSpPr/>
      </xdr:nvSpPr>
      <xdr:spPr>
        <a:xfrm>
          <a:off x="14649450" y="172326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107332</xdr:rowOff>
    </xdr:from>
    <xdr:ext cx="405111" cy="259045"/>
    <xdr:sp macro="" textlink="">
      <xdr:nvSpPr>
        <xdr:cNvPr id="783" name="【公民館】&#10;有形固定資産減価償却率該当値テキスト">
          <a:extLst>
            <a:ext uri="{FF2B5EF4-FFF2-40B4-BE49-F238E27FC236}">
              <a16:creationId xmlns:a16="http://schemas.microsoft.com/office/drawing/2014/main" id="{3ED75D8B-370E-4A74-8213-57A05F8B1F0D}"/>
            </a:ext>
          </a:extLst>
        </xdr:cNvPr>
        <xdr:cNvSpPr txBox="1"/>
      </xdr:nvSpPr>
      <xdr:spPr>
        <a:xfrm>
          <a:off x="14735175" y="170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53975</xdr:rowOff>
    </xdr:from>
    <xdr:to>
      <xdr:col>81</xdr:col>
      <xdr:colOff>101600</xdr:colOff>
      <xdr:row>105</xdr:row>
      <xdr:rowOff>155575</xdr:rowOff>
    </xdr:to>
    <xdr:sp macro="" textlink="">
      <xdr:nvSpPr>
        <xdr:cNvPr id="784" name="楕円 783">
          <a:extLst>
            <a:ext uri="{FF2B5EF4-FFF2-40B4-BE49-F238E27FC236}">
              <a16:creationId xmlns:a16="http://schemas.microsoft.com/office/drawing/2014/main" id="{8A5FBB3B-F977-4A10-9A91-9A7F028EEB31}"/>
            </a:ext>
          </a:extLst>
        </xdr:cNvPr>
        <xdr:cNvSpPr/>
      </xdr:nvSpPr>
      <xdr:spPr>
        <a:xfrm>
          <a:off x="13887450" y="17198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104775</xdr:rowOff>
    </xdr:from>
    <xdr:to>
      <xdr:col>85</xdr:col>
      <xdr:colOff>127000</xdr:colOff>
      <xdr:row>105</xdr:row>
      <xdr:rowOff>135255</xdr:rowOff>
    </xdr:to>
    <xdr:cxnSp macro="">
      <xdr:nvCxnSpPr>
        <xdr:cNvPr id="785" name="直線コネクタ 784">
          <a:extLst>
            <a:ext uri="{FF2B5EF4-FFF2-40B4-BE49-F238E27FC236}">
              <a16:creationId xmlns:a16="http://schemas.microsoft.com/office/drawing/2014/main" id="{D182A778-41B5-4ABA-8959-73BB199D9E10}"/>
            </a:ext>
          </a:extLst>
        </xdr:cNvPr>
        <xdr:cNvCxnSpPr/>
      </xdr:nvCxnSpPr>
      <xdr:spPr>
        <a:xfrm>
          <a:off x="13935075" y="17246600"/>
          <a:ext cx="762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23495</xdr:rowOff>
    </xdr:from>
    <xdr:to>
      <xdr:col>76</xdr:col>
      <xdr:colOff>165100</xdr:colOff>
      <xdr:row>105</xdr:row>
      <xdr:rowOff>125095</xdr:rowOff>
    </xdr:to>
    <xdr:sp macro="" textlink="">
      <xdr:nvSpPr>
        <xdr:cNvPr id="786" name="楕円 785">
          <a:extLst>
            <a:ext uri="{FF2B5EF4-FFF2-40B4-BE49-F238E27FC236}">
              <a16:creationId xmlns:a16="http://schemas.microsoft.com/office/drawing/2014/main" id="{D1D9277C-131B-45D6-9753-2F8DA6492953}"/>
            </a:ext>
          </a:extLst>
        </xdr:cNvPr>
        <xdr:cNvSpPr/>
      </xdr:nvSpPr>
      <xdr:spPr>
        <a:xfrm>
          <a:off x="13096875" y="171716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74295</xdr:rowOff>
    </xdr:from>
    <xdr:to>
      <xdr:col>81</xdr:col>
      <xdr:colOff>50800</xdr:colOff>
      <xdr:row>105</xdr:row>
      <xdr:rowOff>104775</xdr:rowOff>
    </xdr:to>
    <xdr:cxnSp macro="">
      <xdr:nvCxnSpPr>
        <xdr:cNvPr id="787" name="直線コネクタ 786">
          <a:extLst>
            <a:ext uri="{FF2B5EF4-FFF2-40B4-BE49-F238E27FC236}">
              <a16:creationId xmlns:a16="http://schemas.microsoft.com/office/drawing/2014/main" id="{AE2A18CF-BAC7-4CEF-9138-236FB3DAD386}"/>
            </a:ext>
          </a:extLst>
        </xdr:cNvPr>
        <xdr:cNvCxnSpPr/>
      </xdr:nvCxnSpPr>
      <xdr:spPr>
        <a:xfrm>
          <a:off x="13144500" y="17219295"/>
          <a:ext cx="7905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88" name="楕円 787">
          <a:extLst>
            <a:ext uri="{FF2B5EF4-FFF2-40B4-BE49-F238E27FC236}">
              <a16:creationId xmlns:a16="http://schemas.microsoft.com/office/drawing/2014/main" id="{54B67967-1087-4616-823A-0AF3F3116C2C}"/>
            </a:ext>
          </a:extLst>
        </xdr:cNvPr>
        <xdr:cNvSpPr/>
      </xdr:nvSpPr>
      <xdr:spPr>
        <a:xfrm>
          <a:off x="12296775" y="177641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74295</xdr:rowOff>
    </xdr:from>
    <xdr:to>
      <xdr:col>76</xdr:col>
      <xdr:colOff>114300</xdr:colOff>
      <xdr:row>108</xdr:row>
      <xdr:rowOff>152400</xdr:rowOff>
    </xdr:to>
    <xdr:cxnSp macro="">
      <xdr:nvCxnSpPr>
        <xdr:cNvPr id="789" name="直線コネクタ 788">
          <a:extLst>
            <a:ext uri="{FF2B5EF4-FFF2-40B4-BE49-F238E27FC236}">
              <a16:creationId xmlns:a16="http://schemas.microsoft.com/office/drawing/2014/main" id="{0A4BFAD8-88B1-4F41-A498-3480EB124ED2}"/>
            </a:ext>
          </a:extLst>
        </xdr:cNvPr>
        <xdr:cNvCxnSpPr/>
      </xdr:nvCxnSpPr>
      <xdr:spPr>
        <a:xfrm flipV="1">
          <a:off x="12344400" y="17219295"/>
          <a:ext cx="800100" cy="59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132080</xdr:rowOff>
    </xdr:from>
    <xdr:to>
      <xdr:col>67</xdr:col>
      <xdr:colOff>101600</xdr:colOff>
      <xdr:row>105</xdr:row>
      <xdr:rowOff>62230</xdr:rowOff>
    </xdr:to>
    <xdr:sp macro="" textlink="">
      <xdr:nvSpPr>
        <xdr:cNvPr id="790" name="楕円 789">
          <a:extLst>
            <a:ext uri="{FF2B5EF4-FFF2-40B4-BE49-F238E27FC236}">
              <a16:creationId xmlns:a16="http://schemas.microsoft.com/office/drawing/2014/main" id="{AB64544C-5AE4-4DA7-9F81-9BCF214D2A28}"/>
            </a:ext>
          </a:extLst>
        </xdr:cNvPr>
        <xdr:cNvSpPr/>
      </xdr:nvSpPr>
      <xdr:spPr>
        <a:xfrm>
          <a:off x="11487150" y="171056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xdr:rowOff>
    </xdr:from>
    <xdr:to>
      <xdr:col>71</xdr:col>
      <xdr:colOff>177800</xdr:colOff>
      <xdr:row>108</xdr:row>
      <xdr:rowOff>152400</xdr:rowOff>
    </xdr:to>
    <xdr:cxnSp macro="">
      <xdr:nvCxnSpPr>
        <xdr:cNvPr id="791" name="直線コネクタ 790">
          <a:extLst>
            <a:ext uri="{FF2B5EF4-FFF2-40B4-BE49-F238E27FC236}">
              <a16:creationId xmlns:a16="http://schemas.microsoft.com/office/drawing/2014/main" id="{F842C7F5-BB5B-4054-B048-3A9224E86455}"/>
            </a:ext>
          </a:extLst>
        </xdr:cNvPr>
        <xdr:cNvCxnSpPr/>
      </xdr:nvCxnSpPr>
      <xdr:spPr>
        <a:xfrm>
          <a:off x="11534775" y="17153255"/>
          <a:ext cx="809625" cy="65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792" name="n_1aveValue【公民館】&#10;有形固定資産減価償却率">
          <a:extLst>
            <a:ext uri="{FF2B5EF4-FFF2-40B4-BE49-F238E27FC236}">
              <a16:creationId xmlns:a16="http://schemas.microsoft.com/office/drawing/2014/main" id="{2CF0640A-24CD-4E2E-95A8-3AA9F36632A0}"/>
            </a:ext>
          </a:extLst>
        </xdr:cNvPr>
        <xdr:cNvSpPr txBox="1"/>
      </xdr:nvSpPr>
      <xdr:spPr>
        <a:xfrm>
          <a:off x="13745219" y="1732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93" name="n_2aveValue【公民館】&#10;有形固定資産減価償却率">
          <a:extLst>
            <a:ext uri="{FF2B5EF4-FFF2-40B4-BE49-F238E27FC236}">
              <a16:creationId xmlns:a16="http://schemas.microsoft.com/office/drawing/2014/main" id="{A3D283FF-95DA-499F-B179-227DE25E0CCF}"/>
            </a:ext>
          </a:extLst>
        </xdr:cNvPr>
        <xdr:cNvSpPr txBox="1"/>
      </xdr:nvSpPr>
      <xdr:spPr>
        <a:xfrm>
          <a:off x="12964169"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794" name="n_3aveValue【公民館】&#10;有形固定資産減価償却率">
          <a:extLst>
            <a:ext uri="{FF2B5EF4-FFF2-40B4-BE49-F238E27FC236}">
              <a16:creationId xmlns:a16="http://schemas.microsoft.com/office/drawing/2014/main" id="{1FB6B916-D21D-4BBF-A32B-E36C80EC4CE6}"/>
            </a:ext>
          </a:extLst>
        </xdr:cNvPr>
        <xdr:cNvSpPr txBox="1"/>
      </xdr:nvSpPr>
      <xdr:spPr>
        <a:xfrm>
          <a:off x="12164069"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5" name="n_4aveValue【公民館】&#10;有形固定資産減価償却率">
          <a:extLst>
            <a:ext uri="{FF2B5EF4-FFF2-40B4-BE49-F238E27FC236}">
              <a16:creationId xmlns:a16="http://schemas.microsoft.com/office/drawing/2014/main" id="{0317171A-0EAF-41DF-B80C-F1BC29AFF13E}"/>
            </a:ext>
          </a:extLst>
        </xdr:cNvPr>
        <xdr:cNvSpPr txBox="1"/>
      </xdr:nvSpPr>
      <xdr:spPr>
        <a:xfrm>
          <a:off x="11354444" y="1686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652</xdr:rowOff>
    </xdr:from>
    <xdr:ext cx="405111" cy="259045"/>
    <xdr:sp macro="" textlink="">
      <xdr:nvSpPr>
        <xdr:cNvPr id="796" name="n_1mainValue【公民館】&#10;有形固定資産減価償却率">
          <a:extLst>
            <a:ext uri="{FF2B5EF4-FFF2-40B4-BE49-F238E27FC236}">
              <a16:creationId xmlns:a16="http://schemas.microsoft.com/office/drawing/2014/main" id="{2B587176-8CA6-4E74-98F3-7CDCE953BF4B}"/>
            </a:ext>
          </a:extLst>
        </xdr:cNvPr>
        <xdr:cNvSpPr txBox="1"/>
      </xdr:nvSpPr>
      <xdr:spPr>
        <a:xfrm>
          <a:off x="13745219" y="1697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141622</xdr:rowOff>
    </xdr:from>
    <xdr:ext cx="405111" cy="259045"/>
    <xdr:sp macro="" textlink="">
      <xdr:nvSpPr>
        <xdr:cNvPr id="797" name="n_2mainValue【公民館】&#10;有形固定資産減価償却率">
          <a:extLst>
            <a:ext uri="{FF2B5EF4-FFF2-40B4-BE49-F238E27FC236}">
              <a16:creationId xmlns:a16="http://schemas.microsoft.com/office/drawing/2014/main" id="{171B147E-D7B6-4DAE-B651-E561F4F59948}"/>
            </a:ext>
          </a:extLst>
        </xdr:cNvPr>
        <xdr:cNvSpPr txBox="1"/>
      </xdr:nvSpPr>
      <xdr:spPr>
        <a:xfrm>
          <a:off x="12964169"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98" name="n_3mainValue【公民館】&#10;有形固定資産減価償却率">
          <a:extLst>
            <a:ext uri="{FF2B5EF4-FFF2-40B4-BE49-F238E27FC236}">
              <a16:creationId xmlns:a16="http://schemas.microsoft.com/office/drawing/2014/main" id="{1C187F37-2F64-41E5-94E9-E0D7E23525E5}"/>
            </a:ext>
          </a:extLst>
        </xdr:cNvPr>
        <xdr:cNvSpPr txBox="1"/>
      </xdr:nvSpPr>
      <xdr:spPr>
        <a:xfrm>
          <a:off x="12134927" y="1785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53357</xdr:rowOff>
    </xdr:from>
    <xdr:ext cx="405111" cy="259045"/>
    <xdr:sp macro="" textlink="">
      <xdr:nvSpPr>
        <xdr:cNvPr id="799" name="n_4mainValue【公民館】&#10;有形固定資産減価償却率">
          <a:extLst>
            <a:ext uri="{FF2B5EF4-FFF2-40B4-BE49-F238E27FC236}">
              <a16:creationId xmlns:a16="http://schemas.microsoft.com/office/drawing/2014/main" id="{09B5049C-431D-40AE-B142-7A0223579A5D}"/>
            </a:ext>
          </a:extLst>
        </xdr:cNvPr>
        <xdr:cNvSpPr txBox="1"/>
      </xdr:nvSpPr>
      <xdr:spPr>
        <a:xfrm>
          <a:off x="11354444"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BD2C256A-6133-4BD6-A0E4-9D6E490EED7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B0F3CABE-9129-4B86-8530-9A4D598D8F1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2E3C86A3-4CCF-41D6-AE5E-B41F7A6DAEF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A0D4BBF1-F8CA-4537-8AB2-70C73FDA57E9}"/>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E746C38-95BB-4618-AEBB-E417F8D1982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A95E4651-672C-4BA5-9F47-D0E9122C55E9}"/>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E075D41D-3205-436A-AB15-7021C36DE8A2}"/>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C054A95D-BD40-4CEC-BAE8-0FF5930C856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716DD1BF-97D9-4140-8BB8-A2F08D0C967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B36C8CC1-2C49-4CAB-ACDE-03F56031D79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5F344B18-4DD3-4EE0-9CF4-2745A7B70EC6}"/>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DD040A90-A270-4762-9D8D-42F3F1442D94}"/>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11514FAC-74C3-4256-B1CF-3C2B2ADE0EC8}"/>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3CC2E31A-45E6-4F67-ACC4-A1B48264D66E}"/>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4F27B75A-EEE4-40B8-B428-EE5D23BC136F}"/>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5B8FB66E-522A-42AC-B68E-BB648EF013F1}"/>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096FABC0-B416-4C3F-9E7E-DA21D458FE96}"/>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68DDBFCE-59D7-4AB5-A749-D7728375D56A}"/>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48EFD21A-6B61-47B9-9189-A755580A7F00}"/>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7AAFF184-D3ED-4980-83C6-D7EA9C5279C4}"/>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7C789AE4-FA5B-41AB-A307-82CF9E325887}"/>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ECF4CEA8-1DC1-432F-A99B-13B76A8B0B41}"/>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A4659A37-607D-4664-8FBA-963623EC2A81}"/>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3" name="直線コネクタ 822">
          <a:extLst>
            <a:ext uri="{FF2B5EF4-FFF2-40B4-BE49-F238E27FC236}">
              <a16:creationId xmlns:a16="http://schemas.microsoft.com/office/drawing/2014/main" id="{A074EAB3-85B5-4933-94CE-677BCF31E642}"/>
            </a:ext>
          </a:extLst>
        </xdr:cNvPr>
        <xdr:cNvCxnSpPr/>
      </xdr:nvCxnSpPr>
      <xdr:spPr>
        <a:xfrm flipV="1">
          <a:off x="19954239" y="16475202"/>
          <a:ext cx="0"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4" name="【公民館】&#10;一人当たり面積最小値テキスト">
          <a:extLst>
            <a:ext uri="{FF2B5EF4-FFF2-40B4-BE49-F238E27FC236}">
              <a16:creationId xmlns:a16="http://schemas.microsoft.com/office/drawing/2014/main" id="{F89B4215-3315-41DF-832B-3674C614870D}"/>
            </a:ext>
          </a:extLst>
        </xdr:cNvPr>
        <xdr:cNvSpPr txBox="1"/>
      </xdr:nvSpPr>
      <xdr:spPr>
        <a:xfrm>
          <a:off x="19992975" y="1779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5" name="直線コネクタ 824">
          <a:extLst>
            <a:ext uri="{FF2B5EF4-FFF2-40B4-BE49-F238E27FC236}">
              <a16:creationId xmlns:a16="http://schemas.microsoft.com/office/drawing/2014/main" id="{BA202656-0CFF-497F-AF01-1E51DE7205A4}"/>
            </a:ext>
          </a:extLst>
        </xdr:cNvPr>
        <xdr:cNvCxnSpPr/>
      </xdr:nvCxnSpPr>
      <xdr:spPr>
        <a:xfrm>
          <a:off x="19878675" y="178019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6" name="【公民館】&#10;一人当たり面積最大値テキスト">
          <a:extLst>
            <a:ext uri="{FF2B5EF4-FFF2-40B4-BE49-F238E27FC236}">
              <a16:creationId xmlns:a16="http://schemas.microsoft.com/office/drawing/2014/main" id="{C735A385-E2F8-4EA9-833E-935C0B173726}"/>
            </a:ext>
          </a:extLst>
        </xdr:cNvPr>
        <xdr:cNvSpPr txBox="1"/>
      </xdr:nvSpPr>
      <xdr:spPr>
        <a:xfrm>
          <a:off x="19992975" y="1625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7" name="直線コネクタ 826">
          <a:extLst>
            <a:ext uri="{FF2B5EF4-FFF2-40B4-BE49-F238E27FC236}">
              <a16:creationId xmlns:a16="http://schemas.microsoft.com/office/drawing/2014/main" id="{6E1431C7-0E23-44CC-A975-2971CFE8A663}"/>
            </a:ext>
          </a:extLst>
        </xdr:cNvPr>
        <xdr:cNvCxnSpPr/>
      </xdr:nvCxnSpPr>
      <xdr:spPr>
        <a:xfrm>
          <a:off x="19878675" y="164752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828" name="【公民館】&#10;一人当たり面積平均値テキスト">
          <a:extLst>
            <a:ext uri="{FF2B5EF4-FFF2-40B4-BE49-F238E27FC236}">
              <a16:creationId xmlns:a16="http://schemas.microsoft.com/office/drawing/2014/main" id="{1DC7B88A-850F-4DF1-A3B4-938BF4D5DCAE}"/>
            </a:ext>
          </a:extLst>
        </xdr:cNvPr>
        <xdr:cNvSpPr txBox="1"/>
      </xdr:nvSpPr>
      <xdr:spPr>
        <a:xfrm>
          <a:off x="19992975" y="17442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9" name="フローチャート: 判断 828">
          <a:extLst>
            <a:ext uri="{FF2B5EF4-FFF2-40B4-BE49-F238E27FC236}">
              <a16:creationId xmlns:a16="http://schemas.microsoft.com/office/drawing/2014/main" id="{82D4D23A-F88E-425A-89CB-84853A593955}"/>
            </a:ext>
          </a:extLst>
        </xdr:cNvPr>
        <xdr:cNvSpPr/>
      </xdr:nvSpPr>
      <xdr:spPr>
        <a:xfrm>
          <a:off x="19897725" y="174575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30" name="フローチャート: 判断 829">
          <a:extLst>
            <a:ext uri="{FF2B5EF4-FFF2-40B4-BE49-F238E27FC236}">
              <a16:creationId xmlns:a16="http://schemas.microsoft.com/office/drawing/2014/main" id="{96199820-2AA4-41C8-8F00-C64BD0D2C08D}"/>
            </a:ext>
          </a:extLst>
        </xdr:cNvPr>
        <xdr:cNvSpPr/>
      </xdr:nvSpPr>
      <xdr:spPr>
        <a:xfrm>
          <a:off x="19154775" y="174760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31" name="フローチャート: 判断 830">
          <a:extLst>
            <a:ext uri="{FF2B5EF4-FFF2-40B4-BE49-F238E27FC236}">
              <a16:creationId xmlns:a16="http://schemas.microsoft.com/office/drawing/2014/main" id="{C8BDE3DF-7FB2-4727-9E14-9587E109A819}"/>
            </a:ext>
          </a:extLst>
        </xdr:cNvPr>
        <xdr:cNvSpPr/>
      </xdr:nvSpPr>
      <xdr:spPr>
        <a:xfrm>
          <a:off x="18345150" y="17478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87122</xdr:rowOff>
    </xdr:from>
    <xdr:to>
      <xdr:col>102</xdr:col>
      <xdr:colOff>165100</xdr:colOff>
      <xdr:row>107</xdr:row>
      <xdr:rowOff>17272</xdr:rowOff>
    </xdr:to>
    <xdr:sp macro="" textlink="">
      <xdr:nvSpPr>
        <xdr:cNvPr id="832" name="フローチャート: 判断 831">
          <a:extLst>
            <a:ext uri="{FF2B5EF4-FFF2-40B4-BE49-F238E27FC236}">
              <a16:creationId xmlns:a16="http://schemas.microsoft.com/office/drawing/2014/main" id="{82E0DAE0-DCF5-41EA-A15B-B836CAC12750}"/>
            </a:ext>
          </a:extLst>
        </xdr:cNvPr>
        <xdr:cNvSpPr/>
      </xdr:nvSpPr>
      <xdr:spPr>
        <a:xfrm>
          <a:off x="17554575" y="174003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81026</xdr:rowOff>
    </xdr:from>
    <xdr:to>
      <xdr:col>98</xdr:col>
      <xdr:colOff>38100</xdr:colOff>
      <xdr:row>107</xdr:row>
      <xdr:rowOff>11176</xdr:rowOff>
    </xdr:to>
    <xdr:sp macro="" textlink="">
      <xdr:nvSpPr>
        <xdr:cNvPr id="833" name="フローチャート: 判断 832">
          <a:extLst>
            <a:ext uri="{FF2B5EF4-FFF2-40B4-BE49-F238E27FC236}">
              <a16:creationId xmlns:a16="http://schemas.microsoft.com/office/drawing/2014/main" id="{BB958E89-96B3-45BC-A679-A5B558421B33}"/>
            </a:ext>
          </a:extLst>
        </xdr:cNvPr>
        <xdr:cNvSpPr/>
      </xdr:nvSpPr>
      <xdr:spPr>
        <a:xfrm>
          <a:off x="16754475" y="174006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8FD4A90-AB52-4A2C-9C81-7986E4408230}"/>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B872328-105E-4234-A1D6-07884D9003C3}"/>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C455B97-5325-4D4A-93C0-02EBAB8B4C2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91E2DF2-14DB-4CA5-BA06-AE708ECD131E}"/>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43FEF4E-F26E-40DF-9904-931DE7BC0F85}"/>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138176</xdr:rowOff>
    </xdr:from>
    <xdr:to>
      <xdr:col>116</xdr:col>
      <xdr:colOff>114300</xdr:colOff>
      <xdr:row>107</xdr:row>
      <xdr:rowOff>68326</xdr:rowOff>
    </xdr:to>
    <xdr:sp macro="" textlink="">
      <xdr:nvSpPr>
        <xdr:cNvPr id="839" name="楕円 838">
          <a:extLst>
            <a:ext uri="{FF2B5EF4-FFF2-40B4-BE49-F238E27FC236}">
              <a16:creationId xmlns:a16="http://schemas.microsoft.com/office/drawing/2014/main" id="{797AF661-DCF3-464F-BC62-FCA48721D1BE}"/>
            </a:ext>
          </a:extLst>
        </xdr:cNvPr>
        <xdr:cNvSpPr/>
      </xdr:nvSpPr>
      <xdr:spPr>
        <a:xfrm>
          <a:off x="19897725" y="174578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161053</xdr:rowOff>
    </xdr:from>
    <xdr:ext cx="469744" cy="259045"/>
    <xdr:sp macro="" textlink="">
      <xdr:nvSpPr>
        <xdr:cNvPr id="840" name="【公民館】&#10;一人当たり面積該当値テキスト">
          <a:extLst>
            <a:ext uri="{FF2B5EF4-FFF2-40B4-BE49-F238E27FC236}">
              <a16:creationId xmlns:a16="http://schemas.microsoft.com/office/drawing/2014/main" id="{85DA868B-F5CC-4410-AD6E-24DA9841E541}"/>
            </a:ext>
          </a:extLst>
        </xdr:cNvPr>
        <xdr:cNvSpPr txBox="1"/>
      </xdr:nvSpPr>
      <xdr:spPr>
        <a:xfrm>
          <a:off x="19992975" y="173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143511</xdr:rowOff>
    </xdr:from>
    <xdr:to>
      <xdr:col>112</xdr:col>
      <xdr:colOff>38100</xdr:colOff>
      <xdr:row>107</xdr:row>
      <xdr:rowOff>73661</xdr:rowOff>
    </xdr:to>
    <xdr:sp macro="" textlink="">
      <xdr:nvSpPr>
        <xdr:cNvPr id="841" name="楕円 840">
          <a:extLst>
            <a:ext uri="{FF2B5EF4-FFF2-40B4-BE49-F238E27FC236}">
              <a16:creationId xmlns:a16="http://schemas.microsoft.com/office/drawing/2014/main" id="{CC0BDC88-E445-4F7E-978B-02B57CD45D85}"/>
            </a:ext>
          </a:extLst>
        </xdr:cNvPr>
        <xdr:cNvSpPr/>
      </xdr:nvSpPr>
      <xdr:spPr>
        <a:xfrm>
          <a:off x="19154775" y="174567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17526</xdr:rowOff>
    </xdr:from>
    <xdr:to>
      <xdr:col>116</xdr:col>
      <xdr:colOff>63500</xdr:colOff>
      <xdr:row>107</xdr:row>
      <xdr:rowOff>22861</xdr:rowOff>
    </xdr:to>
    <xdr:cxnSp macro="">
      <xdr:nvCxnSpPr>
        <xdr:cNvPr id="842" name="直線コネクタ 841">
          <a:extLst>
            <a:ext uri="{FF2B5EF4-FFF2-40B4-BE49-F238E27FC236}">
              <a16:creationId xmlns:a16="http://schemas.microsoft.com/office/drawing/2014/main" id="{469897AA-23E2-4E77-835E-6247389DD156}"/>
            </a:ext>
          </a:extLst>
        </xdr:cNvPr>
        <xdr:cNvCxnSpPr/>
      </xdr:nvCxnSpPr>
      <xdr:spPr>
        <a:xfrm flipV="1">
          <a:off x="19202400" y="17505426"/>
          <a:ext cx="752475" cy="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148844</xdr:rowOff>
    </xdr:from>
    <xdr:to>
      <xdr:col>107</xdr:col>
      <xdr:colOff>101600</xdr:colOff>
      <xdr:row>107</xdr:row>
      <xdr:rowOff>78994</xdr:rowOff>
    </xdr:to>
    <xdr:sp macro="" textlink="">
      <xdr:nvSpPr>
        <xdr:cNvPr id="843" name="楕円 842">
          <a:extLst>
            <a:ext uri="{FF2B5EF4-FFF2-40B4-BE49-F238E27FC236}">
              <a16:creationId xmlns:a16="http://schemas.microsoft.com/office/drawing/2014/main" id="{B9E35CAF-0FFB-48C9-8F70-F2BEC314EFBE}"/>
            </a:ext>
          </a:extLst>
        </xdr:cNvPr>
        <xdr:cNvSpPr/>
      </xdr:nvSpPr>
      <xdr:spPr>
        <a:xfrm>
          <a:off x="18345150" y="174621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22861</xdr:rowOff>
    </xdr:from>
    <xdr:to>
      <xdr:col>111</xdr:col>
      <xdr:colOff>177800</xdr:colOff>
      <xdr:row>107</xdr:row>
      <xdr:rowOff>28194</xdr:rowOff>
    </xdr:to>
    <xdr:cxnSp macro="">
      <xdr:nvCxnSpPr>
        <xdr:cNvPr id="844" name="直線コネクタ 843">
          <a:extLst>
            <a:ext uri="{FF2B5EF4-FFF2-40B4-BE49-F238E27FC236}">
              <a16:creationId xmlns:a16="http://schemas.microsoft.com/office/drawing/2014/main" id="{A626408E-F43B-4062-8333-8951526FF9F3}"/>
            </a:ext>
          </a:extLst>
        </xdr:cNvPr>
        <xdr:cNvCxnSpPr/>
      </xdr:nvCxnSpPr>
      <xdr:spPr>
        <a:xfrm flipV="1">
          <a:off x="18392775" y="17513936"/>
          <a:ext cx="809625"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132842</xdr:rowOff>
    </xdr:from>
    <xdr:to>
      <xdr:col>102</xdr:col>
      <xdr:colOff>165100</xdr:colOff>
      <xdr:row>108</xdr:row>
      <xdr:rowOff>62992</xdr:rowOff>
    </xdr:to>
    <xdr:sp macro="" textlink="">
      <xdr:nvSpPr>
        <xdr:cNvPr id="845" name="楕円 844">
          <a:extLst>
            <a:ext uri="{FF2B5EF4-FFF2-40B4-BE49-F238E27FC236}">
              <a16:creationId xmlns:a16="http://schemas.microsoft.com/office/drawing/2014/main" id="{95D741C2-9FD1-48EC-800E-B012CB4BA50E}"/>
            </a:ext>
          </a:extLst>
        </xdr:cNvPr>
        <xdr:cNvSpPr/>
      </xdr:nvSpPr>
      <xdr:spPr>
        <a:xfrm>
          <a:off x="17554575" y="176207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28194</xdr:rowOff>
    </xdr:from>
    <xdr:to>
      <xdr:col>107</xdr:col>
      <xdr:colOff>50800</xdr:colOff>
      <xdr:row>108</xdr:row>
      <xdr:rowOff>12192</xdr:rowOff>
    </xdr:to>
    <xdr:cxnSp macro="">
      <xdr:nvCxnSpPr>
        <xdr:cNvPr id="846" name="直線コネクタ 845">
          <a:extLst>
            <a:ext uri="{FF2B5EF4-FFF2-40B4-BE49-F238E27FC236}">
              <a16:creationId xmlns:a16="http://schemas.microsoft.com/office/drawing/2014/main" id="{D0F3C571-8CB9-4C93-96E5-7F9D1A37588B}"/>
            </a:ext>
          </a:extLst>
        </xdr:cNvPr>
        <xdr:cNvCxnSpPr/>
      </xdr:nvCxnSpPr>
      <xdr:spPr>
        <a:xfrm flipV="1">
          <a:off x="17602200" y="17519269"/>
          <a:ext cx="790575"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135128</xdr:rowOff>
    </xdr:from>
    <xdr:to>
      <xdr:col>98</xdr:col>
      <xdr:colOff>38100</xdr:colOff>
      <xdr:row>108</xdr:row>
      <xdr:rowOff>65278</xdr:rowOff>
    </xdr:to>
    <xdr:sp macro="" textlink="">
      <xdr:nvSpPr>
        <xdr:cNvPr id="847" name="楕円 846">
          <a:extLst>
            <a:ext uri="{FF2B5EF4-FFF2-40B4-BE49-F238E27FC236}">
              <a16:creationId xmlns:a16="http://schemas.microsoft.com/office/drawing/2014/main" id="{B5D03526-DC40-447E-8156-3F43770EFA3D}"/>
            </a:ext>
          </a:extLst>
        </xdr:cNvPr>
        <xdr:cNvSpPr/>
      </xdr:nvSpPr>
      <xdr:spPr>
        <a:xfrm>
          <a:off x="16754475" y="176230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12192</xdr:rowOff>
    </xdr:from>
    <xdr:to>
      <xdr:col>102</xdr:col>
      <xdr:colOff>114300</xdr:colOff>
      <xdr:row>108</xdr:row>
      <xdr:rowOff>14478</xdr:rowOff>
    </xdr:to>
    <xdr:cxnSp macro="">
      <xdr:nvCxnSpPr>
        <xdr:cNvPr id="848" name="直線コネクタ 847">
          <a:extLst>
            <a:ext uri="{FF2B5EF4-FFF2-40B4-BE49-F238E27FC236}">
              <a16:creationId xmlns:a16="http://schemas.microsoft.com/office/drawing/2014/main" id="{70A62904-3502-4186-906A-CE6E9F3352DA}"/>
            </a:ext>
          </a:extLst>
        </xdr:cNvPr>
        <xdr:cNvCxnSpPr/>
      </xdr:nvCxnSpPr>
      <xdr:spPr>
        <a:xfrm flipV="1">
          <a:off x="16802100" y="17668367"/>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849" name="n_1aveValue【公民館】&#10;一人当たり面積">
          <a:extLst>
            <a:ext uri="{FF2B5EF4-FFF2-40B4-BE49-F238E27FC236}">
              <a16:creationId xmlns:a16="http://schemas.microsoft.com/office/drawing/2014/main" id="{6FD2325E-B886-4E0E-84C8-3E4FB5FD5BF2}"/>
            </a:ext>
          </a:extLst>
        </xdr:cNvPr>
        <xdr:cNvSpPr txBox="1"/>
      </xdr:nvSpPr>
      <xdr:spPr>
        <a:xfrm>
          <a:off x="18983402" y="175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850" name="n_2aveValue【公民館】&#10;一人当たり面積">
          <a:extLst>
            <a:ext uri="{FF2B5EF4-FFF2-40B4-BE49-F238E27FC236}">
              <a16:creationId xmlns:a16="http://schemas.microsoft.com/office/drawing/2014/main" id="{F70E3C1A-307E-41C0-9F44-F59AE55D51AB}"/>
            </a:ext>
          </a:extLst>
        </xdr:cNvPr>
        <xdr:cNvSpPr txBox="1"/>
      </xdr:nvSpPr>
      <xdr:spPr>
        <a:xfrm>
          <a:off x="18183302"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33799</xdr:rowOff>
    </xdr:from>
    <xdr:ext cx="469744" cy="259045"/>
    <xdr:sp macro="" textlink="">
      <xdr:nvSpPr>
        <xdr:cNvPr id="851" name="n_3aveValue【公民館】&#10;一人当たり面積">
          <a:extLst>
            <a:ext uri="{FF2B5EF4-FFF2-40B4-BE49-F238E27FC236}">
              <a16:creationId xmlns:a16="http://schemas.microsoft.com/office/drawing/2014/main" id="{287895D9-A3A0-4662-9D30-B765095F5086}"/>
            </a:ext>
          </a:extLst>
        </xdr:cNvPr>
        <xdr:cNvSpPr txBox="1"/>
      </xdr:nvSpPr>
      <xdr:spPr>
        <a:xfrm>
          <a:off x="17383202" y="1717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27703</xdr:rowOff>
    </xdr:from>
    <xdr:ext cx="469744" cy="259045"/>
    <xdr:sp macro="" textlink="">
      <xdr:nvSpPr>
        <xdr:cNvPr id="852" name="n_4aveValue【公民館】&#10;一人当たり面積">
          <a:extLst>
            <a:ext uri="{FF2B5EF4-FFF2-40B4-BE49-F238E27FC236}">
              <a16:creationId xmlns:a16="http://schemas.microsoft.com/office/drawing/2014/main" id="{3FD6EF43-8259-4316-A094-A8C907CD99C7}"/>
            </a:ext>
          </a:extLst>
        </xdr:cNvPr>
        <xdr:cNvSpPr txBox="1"/>
      </xdr:nvSpPr>
      <xdr:spPr>
        <a:xfrm>
          <a:off x="16592627" y="1717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90188</xdr:rowOff>
    </xdr:from>
    <xdr:ext cx="469744" cy="259045"/>
    <xdr:sp macro="" textlink="">
      <xdr:nvSpPr>
        <xdr:cNvPr id="853" name="n_1mainValue【公民館】&#10;一人当たり面積">
          <a:extLst>
            <a:ext uri="{FF2B5EF4-FFF2-40B4-BE49-F238E27FC236}">
              <a16:creationId xmlns:a16="http://schemas.microsoft.com/office/drawing/2014/main" id="{58B9A7E7-7001-4615-BAD8-87FAD04E5529}"/>
            </a:ext>
          </a:extLst>
        </xdr:cNvPr>
        <xdr:cNvSpPr txBox="1"/>
      </xdr:nvSpPr>
      <xdr:spPr>
        <a:xfrm>
          <a:off x="18983402"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95521</xdr:rowOff>
    </xdr:from>
    <xdr:ext cx="469744" cy="259045"/>
    <xdr:sp macro="" textlink="">
      <xdr:nvSpPr>
        <xdr:cNvPr id="854" name="n_2mainValue【公民館】&#10;一人当たり面積">
          <a:extLst>
            <a:ext uri="{FF2B5EF4-FFF2-40B4-BE49-F238E27FC236}">
              <a16:creationId xmlns:a16="http://schemas.microsoft.com/office/drawing/2014/main" id="{29FEA1E2-5C69-4075-A660-2FD06D3D7642}"/>
            </a:ext>
          </a:extLst>
        </xdr:cNvPr>
        <xdr:cNvSpPr txBox="1"/>
      </xdr:nvSpPr>
      <xdr:spPr>
        <a:xfrm>
          <a:off x="18183302" y="172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54119</xdr:rowOff>
    </xdr:from>
    <xdr:ext cx="469744" cy="259045"/>
    <xdr:sp macro="" textlink="">
      <xdr:nvSpPr>
        <xdr:cNvPr id="855" name="n_3mainValue【公民館】&#10;一人当たり面積">
          <a:extLst>
            <a:ext uri="{FF2B5EF4-FFF2-40B4-BE49-F238E27FC236}">
              <a16:creationId xmlns:a16="http://schemas.microsoft.com/office/drawing/2014/main" id="{100B249D-47AC-4864-8E5E-58E61D31B24B}"/>
            </a:ext>
          </a:extLst>
        </xdr:cNvPr>
        <xdr:cNvSpPr txBox="1"/>
      </xdr:nvSpPr>
      <xdr:spPr>
        <a:xfrm>
          <a:off x="17383202" y="1771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56405</xdr:rowOff>
    </xdr:from>
    <xdr:ext cx="469744" cy="259045"/>
    <xdr:sp macro="" textlink="">
      <xdr:nvSpPr>
        <xdr:cNvPr id="856" name="n_4mainValue【公民館】&#10;一人当たり面積">
          <a:extLst>
            <a:ext uri="{FF2B5EF4-FFF2-40B4-BE49-F238E27FC236}">
              <a16:creationId xmlns:a16="http://schemas.microsoft.com/office/drawing/2014/main" id="{E91DE477-43E4-4938-9C1F-4C932BA60547}"/>
            </a:ext>
          </a:extLst>
        </xdr:cNvPr>
        <xdr:cNvSpPr txBox="1"/>
      </xdr:nvSpPr>
      <xdr:spPr>
        <a:xfrm>
          <a:off x="16592627"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7AF978AB-BDDA-4631-B498-63707AF2241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D1C192D9-4583-44D3-9206-E736C81D9625}"/>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A4182BFB-2394-43EC-90F8-2CEF320376C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類似団体と比較して高い数値であった幼稚園は、</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施設を統合、大規模改修を行ったことにより、類似団体平均とほぼ同数値を維持している。また、公営住宅についても老朽化した建物を解体し、新たな公営住宅を建設するなど、計画的に修繕、改修及び更新を行っている。また、公民館においては老朽化が進行した施設を改修したことにより類似団体とほぼ同数値を維持している。引き続き施設の修繕、改修及び更新を計画的に行うこととし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C4C2D7-47FD-4438-A39E-637D54F15445}"/>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3ABC1C-4991-4C8F-8028-FB9D9853E18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2757B82-659B-4DBB-8BD1-88FFD09786D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CFB38E-F174-4E8B-9EAE-A4252BFF7530}"/>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50C70C-1314-48A4-9EF4-EA7A46F37AD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BF6861-E55A-4FAE-8A89-63C9A726D3C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68273C-0848-43B5-8CA2-52789FAC03E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7379AB-42F8-4EBC-91FF-F1228DAE37E3}"/>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C8D859-7FD9-4A5B-B1CC-261D6957B5F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C6D9CF-F8A0-463D-A06C-EB2DEE19F5E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B9B66A-E03B-42E5-B9F9-60782F9943C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551D5B0-8BEF-4D05-AA04-46BCBC5F96A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4DCED3-9587-43B8-933E-70025E782AC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734987-E067-4430-B2DB-EAB9C82664D8}"/>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56394F9-A1B3-4777-B95B-BBE0A410144A}"/>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F15D278-27FA-41AA-92F0-5722DC1FD775}"/>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729D069-164F-4EF1-B91E-DCD7D1B27C6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99A82D-2219-4899-B266-B2AC64CC782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9B77AE-5E64-49A1-ACB1-155D415ADD7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444496E-C288-41BA-A659-4E07DE39B26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8194EE-94EB-4EC3-9744-F97D23BF26C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E47DA1-BCD9-4C03-8167-6E7511672E6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2649A3-30C6-4988-A58D-DA9775103FA2}"/>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553BC9-82AE-40C9-8CC5-0B82DF2C240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CC3074-A46C-42EF-ADEC-11D459954BC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83F3B5-597C-4AC2-A038-AAF5288E5E9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BFFBE7-D0EF-4C2A-AB84-3A49B606D0DD}"/>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6DC6410-8C32-435C-B712-7A31D7FA965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7A34F07-0CE7-4C63-BDD7-BC911EDEA01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F535DF-3EA8-462F-87FB-28B30AAFCC5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A63AC9-C6DC-4634-AB3E-632143460EC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A41D86-FE80-4A86-9C82-D4E67A46192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2CB9D7A-B5E7-4DBB-8578-FDE9CB30EBE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7B0191-1CE7-4214-A3EE-6E77D071429A}"/>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B4F2C2-E9A2-46D0-8010-3854D161DD4D}"/>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928B4B-158D-4FBC-9EEF-E6B8E3FD583C}"/>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1709222-8BE3-4E9E-AD25-FBF0D597505E}"/>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DA7006C-CBCE-41B6-808C-F1E93C74A50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77FFBC0-1C1C-48B4-820F-5B5ED47E5968}"/>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6C76A0B-B5B4-4F01-B297-D95252A6909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BF96844-25FD-48A7-9A47-A1048136E22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21B2178-0D39-46F6-A157-5864AD1FF983}"/>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04468E8-6A02-425D-B765-6904359078E6}"/>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E50992C-C623-4019-9FDA-CC7D2B8F9C50}"/>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0175028-5AF9-486A-841A-CBF78A49B19E}"/>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3A17107-17FE-46AD-94BE-BC7C7E8F683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32720F7-AAD5-46A9-A6E3-892E21991318}"/>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BA32B82-9E84-4829-9888-E596839D098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C7C2097-F2C3-470D-ADCA-C963ED23646E}"/>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54CB29A-BBDB-4898-B219-013602D3EA2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8BE8D64-4801-4C5B-AEBB-BB4CCD5AF70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1337418-F3AB-42D9-A9F9-DCBE59BE301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791DEB7-AE0D-49EF-9511-67A3B64F2A6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701A35D-7F49-47BD-B912-3C2B9F2F632A}"/>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C17AD98-8E88-4A83-9366-4244BF21C6B1}"/>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BE75291-6F7C-40C3-9A66-60089DD40E9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AA73304-9604-478F-B64C-84FE418D581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7586E552-A8A6-469F-BFAD-8D957E7E33F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20E43216-9ED8-49BD-891E-873502602D79}"/>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56A80548-72EB-4C4A-BFAE-0698EE421E46}"/>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6BAA4A69-8C3B-4C61-A345-E8410B37DAE6}"/>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BA9F78FE-6B07-4F6C-AFAE-C2349BD6D3B7}"/>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AC79F968-E621-4389-B9C6-31E0DB6B1864}"/>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5159AE37-D547-476F-B1C6-5F40EE890BDD}"/>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B88A91AE-98EF-4F35-AF6C-55BB9E1C0AF9}"/>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F3710E34-D476-44B4-BFCE-D063150E0DF2}"/>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A9F895B2-534F-4B53-897B-35A17046DEF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1546ACEF-1BEC-443B-94F6-7EC976599545}"/>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9B3A95EB-4A71-40B5-8D9D-8BF2F07E8C4E}"/>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7B800147-A1C9-4593-BC57-16C4291B369B}"/>
            </a:ext>
          </a:extLst>
        </xdr:cNvPr>
        <xdr:cNvCxnSpPr/>
      </xdr:nvCxnSpPr>
      <xdr:spPr>
        <a:xfrm flipV="1">
          <a:off x="4180840" y="9118473"/>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B4F59C61-3291-4D85-B4B3-451AC992DE35}"/>
            </a:ext>
          </a:extLst>
        </xdr:cNvPr>
        <xdr:cNvSpPr txBox="1"/>
      </xdr:nvSpPr>
      <xdr:spPr>
        <a:xfrm>
          <a:off x="42195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DC136DD7-0BB5-4983-9A82-6AA9BC7A0BD8}"/>
            </a:ext>
          </a:extLst>
        </xdr:cNvPr>
        <xdr:cNvCxnSpPr/>
      </xdr:nvCxnSpPr>
      <xdr:spPr>
        <a:xfrm>
          <a:off x="41052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7B3C3A8E-C415-4C27-8132-492C960891B8}"/>
            </a:ext>
          </a:extLst>
        </xdr:cNvPr>
        <xdr:cNvSpPr txBox="1"/>
      </xdr:nvSpPr>
      <xdr:spPr>
        <a:xfrm>
          <a:off x="4219575" y="89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8BA90E47-F10F-4682-8DBE-789BA293143C}"/>
            </a:ext>
          </a:extLst>
        </xdr:cNvPr>
        <xdr:cNvCxnSpPr/>
      </xdr:nvCxnSpPr>
      <xdr:spPr>
        <a:xfrm>
          <a:off x="4105275" y="91184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A9BA886E-813F-491D-AEA5-C884ACE63497}"/>
            </a:ext>
          </a:extLst>
        </xdr:cNvPr>
        <xdr:cNvSpPr txBox="1"/>
      </xdr:nvSpPr>
      <xdr:spPr>
        <a:xfrm>
          <a:off x="4219575" y="9722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EE1A2137-CBAA-4854-8D65-48C47294D9DF}"/>
            </a:ext>
          </a:extLst>
        </xdr:cNvPr>
        <xdr:cNvSpPr/>
      </xdr:nvSpPr>
      <xdr:spPr>
        <a:xfrm>
          <a:off x="4124325" y="9734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7371E7DC-AC65-43BC-AD0E-C8F0D4B04480}"/>
            </a:ext>
          </a:extLst>
        </xdr:cNvPr>
        <xdr:cNvSpPr/>
      </xdr:nvSpPr>
      <xdr:spPr>
        <a:xfrm>
          <a:off x="3381375" y="9669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C6645524-EADF-4A7C-98EF-1BF29F315164}"/>
            </a:ext>
          </a:extLst>
        </xdr:cNvPr>
        <xdr:cNvSpPr/>
      </xdr:nvSpPr>
      <xdr:spPr>
        <a:xfrm>
          <a:off x="2571750" y="965034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xdr:rowOff>
    </xdr:from>
    <xdr:to>
      <xdr:col>10</xdr:col>
      <xdr:colOff>165100</xdr:colOff>
      <xdr:row>60</xdr:row>
      <xdr:rowOff>117094</xdr:rowOff>
    </xdr:to>
    <xdr:sp macro="" textlink="">
      <xdr:nvSpPr>
        <xdr:cNvPr id="80" name="フローチャート: 判断 79">
          <a:extLst>
            <a:ext uri="{FF2B5EF4-FFF2-40B4-BE49-F238E27FC236}">
              <a16:creationId xmlns:a16="http://schemas.microsoft.com/office/drawing/2014/main" id="{5801E9F7-F7C8-4383-800F-4C64D540E3E0}"/>
            </a:ext>
          </a:extLst>
        </xdr:cNvPr>
        <xdr:cNvSpPr/>
      </xdr:nvSpPr>
      <xdr:spPr>
        <a:xfrm>
          <a:off x="1781175" y="97373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129794</xdr:rowOff>
    </xdr:from>
    <xdr:to>
      <xdr:col>6</xdr:col>
      <xdr:colOff>38100</xdr:colOff>
      <xdr:row>60</xdr:row>
      <xdr:rowOff>59944</xdr:rowOff>
    </xdr:to>
    <xdr:sp macro="" textlink="">
      <xdr:nvSpPr>
        <xdr:cNvPr id="81" name="フローチャート: 判断 80">
          <a:extLst>
            <a:ext uri="{FF2B5EF4-FFF2-40B4-BE49-F238E27FC236}">
              <a16:creationId xmlns:a16="http://schemas.microsoft.com/office/drawing/2014/main" id="{BDFF666D-EF52-4F84-8E2A-4444C1B29E0B}"/>
            </a:ext>
          </a:extLst>
        </xdr:cNvPr>
        <xdr:cNvSpPr/>
      </xdr:nvSpPr>
      <xdr:spPr>
        <a:xfrm>
          <a:off x="981075" y="96897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62CCDCB-185E-4C1E-877A-496B96A61B85}"/>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4C522A23-D4A1-412E-9EDB-FBCD6C1440D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E3B1105-9170-4C18-9F6F-EBC2A95DE83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3296298-9AAB-422F-BC90-052BCCAA83F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27EB08A-E588-4B62-82B2-5F21ED31AE2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113792</xdr:rowOff>
    </xdr:from>
    <xdr:to>
      <xdr:col>24</xdr:col>
      <xdr:colOff>114300</xdr:colOff>
      <xdr:row>58</xdr:row>
      <xdr:rowOff>43942</xdr:rowOff>
    </xdr:to>
    <xdr:sp macro="" textlink="">
      <xdr:nvSpPr>
        <xdr:cNvPr id="87" name="楕円 86">
          <a:extLst>
            <a:ext uri="{FF2B5EF4-FFF2-40B4-BE49-F238E27FC236}">
              <a16:creationId xmlns:a16="http://schemas.microsoft.com/office/drawing/2014/main" id="{28923937-4C36-4FC1-8B35-CF12AA021BFB}"/>
            </a:ext>
          </a:extLst>
        </xdr:cNvPr>
        <xdr:cNvSpPr/>
      </xdr:nvSpPr>
      <xdr:spPr>
        <a:xfrm>
          <a:off x="4124325" y="93530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136669</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E5F9B590-D16E-4969-A0B8-BB22783078C4}"/>
            </a:ext>
          </a:extLst>
        </xdr:cNvPr>
        <xdr:cNvSpPr txBox="1"/>
      </xdr:nvSpPr>
      <xdr:spPr>
        <a:xfrm>
          <a:off x="4219575" y="921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58928</xdr:rowOff>
    </xdr:from>
    <xdr:to>
      <xdr:col>20</xdr:col>
      <xdr:colOff>38100</xdr:colOff>
      <xdr:row>57</xdr:row>
      <xdr:rowOff>160528</xdr:rowOff>
    </xdr:to>
    <xdr:sp macro="" textlink="">
      <xdr:nvSpPr>
        <xdr:cNvPr id="89" name="楕円 88">
          <a:extLst>
            <a:ext uri="{FF2B5EF4-FFF2-40B4-BE49-F238E27FC236}">
              <a16:creationId xmlns:a16="http://schemas.microsoft.com/office/drawing/2014/main" id="{B192207E-1628-4CA3-BCDD-C15E5E44FEF0}"/>
            </a:ext>
          </a:extLst>
        </xdr:cNvPr>
        <xdr:cNvSpPr/>
      </xdr:nvSpPr>
      <xdr:spPr>
        <a:xfrm>
          <a:off x="3381375" y="92981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109728</xdr:rowOff>
    </xdr:from>
    <xdr:to>
      <xdr:col>24</xdr:col>
      <xdr:colOff>63500</xdr:colOff>
      <xdr:row>57</xdr:row>
      <xdr:rowOff>164592</xdr:rowOff>
    </xdr:to>
    <xdr:cxnSp macro="">
      <xdr:nvCxnSpPr>
        <xdr:cNvPr id="90" name="直線コネクタ 89">
          <a:extLst>
            <a:ext uri="{FF2B5EF4-FFF2-40B4-BE49-F238E27FC236}">
              <a16:creationId xmlns:a16="http://schemas.microsoft.com/office/drawing/2014/main" id="{AD02E8E8-E77F-4680-AE4D-BB8891584D0D}"/>
            </a:ext>
          </a:extLst>
        </xdr:cNvPr>
        <xdr:cNvCxnSpPr/>
      </xdr:nvCxnSpPr>
      <xdr:spPr>
        <a:xfrm>
          <a:off x="3429000" y="9345803"/>
          <a:ext cx="75247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107950</xdr:rowOff>
    </xdr:to>
    <xdr:sp macro="" textlink="">
      <xdr:nvSpPr>
        <xdr:cNvPr id="91" name="楕円 90">
          <a:extLst>
            <a:ext uri="{FF2B5EF4-FFF2-40B4-BE49-F238E27FC236}">
              <a16:creationId xmlns:a16="http://schemas.microsoft.com/office/drawing/2014/main" id="{DB0E146E-E678-448F-B981-480976B88252}"/>
            </a:ext>
          </a:extLst>
        </xdr:cNvPr>
        <xdr:cNvSpPr/>
      </xdr:nvSpPr>
      <xdr:spPr>
        <a:xfrm>
          <a:off x="2571750" y="9248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109728</xdr:rowOff>
    </xdr:to>
    <xdr:cxnSp macro="">
      <xdr:nvCxnSpPr>
        <xdr:cNvPr id="92" name="直線コネクタ 91">
          <a:extLst>
            <a:ext uri="{FF2B5EF4-FFF2-40B4-BE49-F238E27FC236}">
              <a16:creationId xmlns:a16="http://schemas.microsoft.com/office/drawing/2014/main" id="{B8987894-1FA1-4AD4-9DA9-7505021FC491}"/>
            </a:ext>
          </a:extLst>
        </xdr:cNvPr>
        <xdr:cNvCxnSpPr/>
      </xdr:nvCxnSpPr>
      <xdr:spPr>
        <a:xfrm>
          <a:off x="2619375" y="9296400"/>
          <a:ext cx="80962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125222</xdr:rowOff>
    </xdr:from>
    <xdr:to>
      <xdr:col>10</xdr:col>
      <xdr:colOff>165100</xdr:colOff>
      <xdr:row>57</xdr:row>
      <xdr:rowOff>55372</xdr:rowOff>
    </xdr:to>
    <xdr:sp macro="" textlink="">
      <xdr:nvSpPr>
        <xdr:cNvPr id="93" name="楕円 92">
          <a:extLst>
            <a:ext uri="{FF2B5EF4-FFF2-40B4-BE49-F238E27FC236}">
              <a16:creationId xmlns:a16="http://schemas.microsoft.com/office/drawing/2014/main" id="{C61A83F9-0761-4A22-83A8-9388E6E9190A}"/>
            </a:ext>
          </a:extLst>
        </xdr:cNvPr>
        <xdr:cNvSpPr/>
      </xdr:nvSpPr>
      <xdr:spPr>
        <a:xfrm>
          <a:off x="1781175" y="91993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4572</xdr:rowOff>
    </xdr:from>
    <xdr:to>
      <xdr:col>15</xdr:col>
      <xdr:colOff>50800</xdr:colOff>
      <xdr:row>57</xdr:row>
      <xdr:rowOff>57150</xdr:rowOff>
    </xdr:to>
    <xdr:cxnSp macro="">
      <xdr:nvCxnSpPr>
        <xdr:cNvPr id="94" name="直線コネクタ 93">
          <a:extLst>
            <a:ext uri="{FF2B5EF4-FFF2-40B4-BE49-F238E27FC236}">
              <a16:creationId xmlns:a16="http://schemas.microsoft.com/office/drawing/2014/main" id="{586BE43D-8FCF-4B8E-9D12-C57CE321416F}"/>
            </a:ext>
          </a:extLst>
        </xdr:cNvPr>
        <xdr:cNvCxnSpPr/>
      </xdr:nvCxnSpPr>
      <xdr:spPr>
        <a:xfrm>
          <a:off x="1828800" y="9246997"/>
          <a:ext cx="79057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70358</xdr:rowOff>
    </xdr:from>
    <xdr:to>
      <xdr:col>6</xdr:col>
      <xdr:colOff>38100</xdr:colOff>
      <xdr:row>57</xdr:row>
      <xdr:rowOff>508</xdr:rowOff>
    </xdr:to>
    <xdr:sp macro="" textlink="">
      <xdr:nvSpPr>
        <xdr:cNvPr id="95" name="楕円 94">
          <a:extLst>
            <a:ext uri="{FF2B5EF4-FFF2-40B4-BE49-F238E27FC236}">
              <a16:creationId xmlns:a16="http://schemas.microsoft.com/office/drawing/2014/main" id="{D3A34E5C-BBCD-4F5A-944A-C2492BA4A0AD}"/>
            </a:ext>
          </a:extLst>
        </xdr:cNvPr>
        <xdr:cNvSpPr/>
      </xdr:nvSpPr>
      <xdr:spPr>
        <a:xfrm>
          <a:off x="981075" y="91445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121158</xdr:rowOff>
    </xdr:from>
    <xdr:to>
      <xdr:col>10</xdr:col>
      <xdr:colOff>114300</xdr:colOff>
      <xdr:row>57</xdr:row>
      <xdr:rowOff>4572</xdr:rowOff>
    </xdr:to>
    <xdr:cxnSp macro="">
      <xdr:nvCxnSpPr>
        <xdr:cNvPr id="96" name="直線コネクタ 95">
          <a:extLst>
            <a:ext uri="{FF2B5EF4-FFF2-40B4-BE49-F238E27FC236}">
              <a16:creationId xmlns:a16="http://schemas.microsoft.com/office/drawing/2014/main" id="{161122F1-330A-49F8-AFEE-B79E642C2D80}"/>
            </a:ext>
          </a:extLst>
        </xdr:cNvPr>
        <xdr:cNvCxnSpPr/>
      </xdr:nvCxnSpPr>
      <xdr:spPr>
        <a:xfrm>
          <a:off x="1028700" y="9201658"/>
          <a:ext cx="8001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1E3EB9D5-76D1-4375-BC62-D190534DE81D}"/>
            </a:ext>
          </a:extLst>
        </xdr:cNvPr>
        <xdr:cNvSpPr txBox="1"/>
      </xdr:nvSpPr>
      <xdr:spPr>
        <a:xfrm>
          <a:off x="32391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63CA3ADC-C099-4977-894D-FC89EED82152}"/>
            </a:ext>
          </a:extLst>
        </xdr:cNvPr>
        <xdr:cNvSpPr txBox="1"/>
      </xdr:nvSpPr>
      <xdr:spPr>
        <a:xfrm>
          <a:off x="2439044" y="9733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108221</xdr:rowOff>
    </xdr:from>
    <xdr:ext cx="405111" cy="259045"/>
    <xdr:sp macro="" textlink="">
      <xdr:nvSpPr>
        <xdr:cNvPr id="99" name="n_3aveValue【体育館・プール】&#10;有形固定資産減価償却率">
          <a:extLst>
            <a:ext uri="{FF2B5EF4-FFF2-40B4-BE49-F238E27FC236}">
              <a16:creationId xmlns:a16="http://schemas.microsoft.com/office/drawing/2014/main" id="{ACD88667-B6D6-4061-A5A2-421C23D4B860}"/>
            </a:ext>
          </a:extLst>
        </xdr:cNvPr>
        <xdr:cNvSpPr txBox="1"/>
      </xdr:nvSpPr>
      <xdr:spPr>
        <a:xfrm>
          <a:off x="1648469" y="983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51071</xdr:rowOff>
    </xdr:from>
    <xdr:ext cx="405111" cy="259045"/>
    <xdr:sp macro="" textlink="">
      <xdr:nvSpPr>
        <xdr:cNvPr id="100" name="n_4aveValue【体育館・プール】&#10;有形固定資産減価償却率">
          <a:extLst>
            <a:ext uri="{FF2B5EF4-FFF2-40B4-BE49-F238E27FC236}">
              <a16:creationId xmlns:a16="http://schemas.microsoft.com/office/drawing/2014/main" id="{7A57CEDA-5042-414F-B1A8-850548E8C2E9}"/>
            </a:ext>
          </a:extLst>
        </xdr:cNvPr>
        <xdr:cNvSpPr txBox="1"/>
      </xdr:nvSpPr>
      <xdr:spPr>
        <a:xfrm>
          <a:off x="848369" y="977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5605</xdr:rowOff>
    </xdr:from>
    <xdr:ext cx="405111" cy="259045"/>
    <xdr:sp macro="" textlink="">
      <xdr:nvSpPr>
        <xdr:cNvPr id="101" name="n_1mainValue【体育館・プール】&#10;有形固定資産減価償却率">
          <a:extLst>
            <a:ext uri="{FF2B5EF4-FFF2-40B4-BE49-F238E27FC236}">
              <a16:creationId xmlns:a16="http://schemas.microsoft.com/office/drawing/2014/main" id="{0AF2941C-2C70-402E-ABD9-B6A0657F87B7}"/>
            </a:ext>
          </a:extLst>
        </xdr:cNvPr>
        <xdr:cNvSpPr txBox="1"/>
      </xdr:nvSpPr>
      <xdr:spPr>
        <a:xfrm>
          <a:off x="3239144" y="9086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124477</xdr:rowOff>
    </xdr:from>
    <xdr:ext cx="405111" cy="259045"/>
    <xdr:sp macro="" textlink="">
      <xdr:nvSpPr>
        <xdr:cNvPr id="102" name="n_2mainValue【体育館・プール】&#10;有形固定資産減価償却率">
          <a:extLst>
            <a:ext uri="{FF2B5EF4-FFF2-40B4-BE49-F238E27FC236}">
              <a16:creationId xmlns:a16="http://schemas.microsoft.com/office/drawing/2014/main" id="{5B3FE916-B9E2-42C9-9126-7FCC0F1FBB33}"/>
            </a:ext>
          </a:extLst>
        </xdr:cNvPr>
        <xdr:cNvSpPr txBox="1"/>
      </xdr:nvSpPr>
      <xdr:spPr>
        <a:xfrm>
          <a:off x="2439044" y="903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71899</xdr:rowOff>
    </xdr:from>
    <xdr:ext cx="405111" cy="259045"/>
    <xdr:sp macro="" textlink="">
      <xdr:nvSpPr>
        <xdr:cNvPr id="103" name="n_3mainValue【体育館・プール】&#10;有形固定資産減価償却率">
          <a:extLst>
            <a:ext uri="{FF2B5EF4-FFF2-40B4-BE49-F238E27FC236}">
              <a16:creationId xmlns:a16="http://schemas.microsoft.com/office/drawing/2014/main" id="{BA6625AB-3512-4BDA-9AAC-053CBCCE39E3}"/>
            </a:ext>
          </a:extLst>
        </xdr:cNvPr>
        <xdr:cNvSpPr txBox="1"/>
      </xdr:nvSpPr>
      <xdr:spPr>
        <a:xfrm>
          <a:off x="1648469" y="898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17035</xdr:rowOff>
    </xdr:from>
    <xdr:ext cx="405111" cy="259045"/>
    <xdr:sp macro="" textlink="">
      <xdr:nvSpPr>
        <xdr:cNvPr id="104" name="n_4mainValue【体育館・プール】&#10;有形固定資産減価償却率">
          <a:extLst>
            <a:ext uri="{FF2B5EF4-FFF2-40B4-BE49-F238E27FC236}">
              <a16:creationId xmlns:a16="http://schemas.microsoft.com/office/drawing/2014/main" id="{B8C338BE-ED4C-4941-BCF8-1B8DD5DC328B}"/>
            </a:ext>
          </a:extLst>
        </xdr:cNvPr>
        <xdr:cNvSpPr txBox="1"/>
      </xdr:nvSpPr>
      <xdr:spPr>
        <a:xfrm>
          <a:off x="848369" y="893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7827314A-8075-4428-98BB-7583F740430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712FA7B1-2829-49E9-B363-8868FCF0FC13}"/>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8A1FB5D9-7CC8-4FFC-8CEE-6202AC8D08B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28959167-DC71-44CC-8993-F497A729B3A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7F846EC3-20D7-4FF6-ADC8-5961CF18C7C5}"/>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A2B6955-4D72-442E-84BD-DCA93D26638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DDF6A6CB-770A-4104-AD24-863CCD353F0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7A5A1500-66EC-4E95-B14D-0C03DE07C46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D3EBD5B0-26D8-4035-8F7C-11D5F463CA6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5AD0DA4E-10ED-4E14-B1B2-CF806CE8F1A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E1CC625E-DA05-4124-BC6E-51B01B2BD100}"/>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5EF90CD1-76BD-40AA-A9B3-D87963CA2633}"/>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F882E007-04DC-4B11-A2A7-77FA737D48B5}"/>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74E5D2C5-84F0-4B5D-BCAE-9E9ED56C9B32}"/>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35B62329-D85A-4F22-9A63-486712110208}"/>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425005DD-8DC4-4461-BA1F-74197EC94AEC}"/>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255901FA-A404-48FE-8B34-7EF083BC2ED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FBD80D73-09F3-4C69-B4A1-45528A20E1DC}"/>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4555E94E-A7CF-4FAF-A811-C199D6DC75BE}"/>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999CF27C-E986-4609-94D5-D7BA6FA8A7A2}"/>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3953F9DA-7981-4734-B348-4552FCD091FB}"/>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969FBF5-77DA-4A29-B697-51923955730A}"/>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23F124A0-8C64-42D9-834E-511F1E45C8A5}"/>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5B8E6C0A-BD42-44EE-99C1-3599639B82D8}"/>
            </a:ext>
          </a:extLst>
        </xdr:cNvPr>
        <xdr:cNvCxnSpPr/>
      </xdr:nvCxnSpPr>
      <xdr:spPr>
        <a:xfrm flipV="1">
          <a:off x="9429115" y="9221978"/>
          <a:ext cx="0" cy="121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55B12A30-499B-4C55-B8BB-DDB10239430D}"/>
            </a:ext>
          </a:extLst>
        </xdr:cNvPr>
        <xdr:cNvSpPr txBox="1"/>
      </xdr:nvSpPr>
      <xdr:spPr>
        <a:xfrm>
          <a:off x="9467850" y="1044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0A93A4FF-A77E-41F9-99A6-FC85433C5B3A}"/>
            </a:ext>
          </a:extLst>
        </xdr:cNvPr>
        <xdr:cNvCxnSpPr/>
      </xdr:nvCxnSpPr>
      <xdr:spPr>
        <a:xfrm>
          <a:off x="9363075" y="104415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BC3FD425-F6C5-447A-AEFC-B36CB746E4AB}"/>
            </a:ext>
          </a:extLst>
        </xdr:cNvPr>
        <xdr:cNvSpPr txBox="1"/>
      </xdr:nvSpPr>
      <xdr:spPr>
        <a:xfrm>
          <a:off x="9467850" y="900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D65DA774-EBC3-4BF5-B439-EA0710B197EE}"/>
            </a:ext>
          </a:extLst>
        </xdr:cNvPr>
        <xdr:cNvCxnSpPr/>
      </xdr:nvCxnSpPr>
      <xdr:spPr>
        <a:xfrm>
          <a:off x="9363075" y="92219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7D7408BA-31CA-4431-8242-197AFF00C3A4}"/>
            </a:ext>
          </a:extLst>
        </xdr:cNvPr>
        <xdr:cNvSpPr txBox="1"/>
      </xdr:nvSpPr>
      <xdr:spPr>
        <a:xfrm>
          <a:off x="9467850" y="10170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89B868F7-542F-41A6-96FA-821DC2BDB8BF}"/>
            </a:ext>
          </a:extLst>
        </xdr:cNvPr>
        <xdr:cNvSpPr/>
      </xdr:nvSpPr>
      <xdr:spPr>
        <a:xfrm>
          <a:off x="9401175" y="1019175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E0A64EAC-75D7-4647-95BF-1C40BB00964D}"/>
            </a:ext>
          </a:extLst>
        </xdr:cNvPr>
        <xdr:cNvSpPr/>
      </xdr:nvSpPr>
      <xdr:spPr>
        <a:xfrm>
          <a:off x="8639175" y="101947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9C097B4E-A8D8-417E-AD9D-2C21B5411B63}"/>
            </a:ext>
          </a:extLst>
        </xdr:cNvPr>
        <xdr:cNvSpPr/>
      </xdr:nvSpPr>
      <xdr:spPr>
        <a:xfrm>
          <a:off x="7839075" y="101907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121793</xdr:rowOff>
    </xdr:from>
    <xdr:to>
      <xdr:col>41</xdr:col>
      <xdr:colOff>101600</xdr:colOff>
      <xdr:row>63</xdr:row>
      <xdr:rowOff>51943</xdr:rowOff>
    </xdr:to>
    <xdr:sp macro="" textlink="">
      <xdr:nvSpPr>
        <xdr:cNvPr id="137" name="フローチャート: 判断 136">
          <a:extLst>
            <a:ext uri="{FF2B5EF4-FFF2-40B4-BE49-F238E27FC236}">
              <a16:creationId xmlns:a16="http://schemas.microsoft.com/office/drawing/2014/main" id="{8792E9F2-E16E-4455-ADAE-8F71BCF18F24}"/>
            </a:ext>
          </a:extLst>
        </xdr:cNvPr>
        <xdr:cNvSpPr/>
      </xdr:nvSpPr>
      <xdr:spPr>
        <a:xfrm>
          <a:off x="7029450" y="1017384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140462</xdr:rowOff>
    </xdr:from>
    <xdr:to>
      <xdr:col>36</xdr:col>
      <xdr:colOff>165100</xdr:colOff>
      <xdr:row>63</xdr:row>
      <xdr:rowOff>70612</xdr:rowOff>
    </xdr:to>
    <xdr:sp macro="" textlink="">
      <xdr:nvSpPr>
        <xdr:cNvPr id="138" name="フローチャート: 判断 137">
          <a:extLst>
            <a:ext uri="{FF2B5EF4-FFF2-40B4-BE49-F238E27FC236}">
              <a16:creationId xmlns:a16="http://schemas.microsoft.com/office/drawing/2014/main" id="{02EFE2FF-CE03-4279-B04E-630608ECD78C}"/>
            </a:ext>
          </a:extLst>
        </xdr:cNvPr>
        <xdr:cNvSpPr/>
      </xdr:nvSpPr>
      <xdr:spPr>
        <a:xfrm>
          <a:off x="6238875" y="101925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17A3995-E616-422E-B7FE-74A7F5BA955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D6733DB-117A-47F2-B150-83EDC893006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61AADC9E-DDC0-4CF4-836B-840C4D4246E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F72C987-9B2B-44B9-BDA5-96CE65004410}"/>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6617DCF-7F76-4D99-935D-55012591EF90}"/>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138938</xdr:rowOff>
    </xdr:from>
    <xdr:to>
      <xdr:col>55</xdr:col>
      <xdr:colOff>50800</xdr:colOff>
      <xdr:row>63</xdr:row>
      <xdr:rowOff>69088</xdr:rowOff>
    </xdr:to>
    <xdr:sp macro="" textlink="">
      <xdr:nvSpPr>
        <xdr:cNvPr id="144" name="楕円 143">
          <a:extLst>
            <a:ext uri="{FF2B5EF4-FFF2-40B4-BE49-F238E27FC236}">
              <a16:creationId xmlns:a16="http://schemas.microsoft.com/office/drawing/2014/main" id="{3C524DC0-A6F3-4204-A978-5097BE62DE69}"/>
            </a:ext>
          </a:extLst>
        </xdr:cNvPr>
        <xdr:cNvSpPr/>
      </xdr:nvSpPr>
      <xdr:spPr>
        <a:xfrm>
          <a:off x="9401175" y="1019098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161815</xdr:rowOff>
    </xdr:from>
    <xdr:ext cx="469744" cy="259045"/>
    <xdr:sp macro="" textlink="">
      <xdr:nvSpPr>
        <xdr:cNvPr id="145" name="【体育館・プール】&#10;一人当たり面積該当値テキスト">
          <a:extLst>
            <a:ext uri="{FF2B5EF4-FFF2-40B4-BE49-F238E27FC236}">
              <a16:creationId xmlns:a16="http://schemas.microsoft.com/office/drawing/2014/main" id="{C1E2CA63-DD32-4809-BF20-C2E9FE42B001}"/>
            </a:ext>
          </a:extLst>
        </xdr:cNvPr>
        <xdr:cNvSpPr txBox="1"/>
      </xdr:nvSpPr>
      <xdr:spPr>
        <a:xfrm>
          <a:off x="9467850" y="1005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142748</xdr:rowOff>
    </xdr:from>
    <xdr:to>
      <xdr:col>50</xdr:col>
      <xdr:colOff>165100</xdr:colOff>
      <xdr:row>63</xdr:row>
      <xdr:rowOff>72898</xdr:rowOff>
    </xdr:to>
    <xdr:sp macro="" textlink="">
      <xdr:nvSpPr>
        <xdr:cNvPr id="146" name="楕円 145">
          <a:extLst>
            <a:ext uri="{FF2B5EF4-FFF2-40B4-BE49-F238E27FC236}">
              <a16:creationId xmlns:a16="http://schemas.microsoft.com/office/drawing/2014/main" id="{9EB65F84-69CF-4D12-BE8D-11090B21A7CD}"/>
            </a:ext>
          </a:extLst>
        </xdr:cNvPr>
        <xdr:cNvSpPr/>
      </xdr:nvSpPr>
      <xdr:spPr>
        <a:xfrm>
          <a:off x="8639175" y="1019479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18288</xdr:rowOff>
    </xdr:from>
    <xdr:to>
      <xdr:col>55</xdr:col>
      <xdr:colOff>0</xdr:colOff>
      <xdr:row>63</xdr:row>
      <xdr:rowOff>22098</xdr:rowOff>
    </xdr:to>
    <xdr:cxnSp macro="">
      <xdr:nvCxnSpPr>
        <xdr:cNvPr id="147" name="直線コネクタ 146">
          <a:extLst>
            <a:ext uri="{FF2B5EF4-FFF2-40B4-BE49-F238E27FC236}">
              <a16:creationId xmlns:a16="http://schemas.microsoft.com/office/drawing/2014/main" id="{B99D7F4E-FE82-4FAA-BC75-787987A1F984}"/>
            </a:ext>
          </a:extLst>
        </xdr:cNvPr>
        <xdr:cNvCxnSpPr/>
      </xdr:nvCxnSpPr>
      <xdr:spPr>
        <a:xfrm flipV="1">
          <a:off x="8686800" y="10229088"/>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146939</xdr:rowOff>
    </xdr:from>
    <xdr:to>
      <xdr:col>46</xdr:col>
      <xdr:colOff>38100</xdr:colOff>
      <xdr:row>63</xdr:row>
      <xdr:rowOff>77089</xdr:rowOff>
    </xdr:to>
    <xdr:sp macro="" textlink="">
      <xdr:nvSpPr>
        <xdr:cNvPr id="148" name="楕円 147">
          <a:extLst>
            <a:ext uri="{FF2B5EF4-FFF2-40B4-BE49-F238E27FC236}">
              <a16:creationId xmlns:a16="http://schemas.microsoft.com/office/drawing/2014/main" id="{4E68A173-97E6-4D17-83E9-78719C4A0FC6}"/>
            </a:ext>
          </a:extLst>
        </xdr:cNvPr>
        <xdr:cNvSpPr/>
      </xdr:nvSpPr>
      <xdr:spPr>
        <a:xfrm>
          <a:off x="7839075" y="101926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22098</xdr:rowOff>
    </xdr:from>
    <xdr:to>
      <xdr:col>50</xdr:col>
      <xdr:colOff>114300</xdr:colOff>
      <xdr:row>63</xdr:row>
      <xdr:rowOff>26289</xdr:rowOff>
    </xdr:to>
    <xdr:cxnSp macro="">
      <xdr:nvCxnSpPr>
        <xdr:cNvPr id="149" name="直線コネクタ 148">
          <a:extLst>
            <a:ext uri="{FF2B5EF4-FFF2-40B4-BE49-F238E27FC236}">
              <a16:creationId xmlns:a16="http://schemas.microsoft.com/office/drawing/2014/main" id="{7F3C5CFC-DDB2-426C-A80E-27E740AF7599}"/>
            </a:ext>
          </a:extLst>
        </xdr:cNvPr>
        <xdr:cNvCxnSpPr/>
      </xdr:nvCxnSpPr>
      <xdr:spPr>
        <a:xfrm flipV="1">
          <a:off x="7886700" y="10232898"/>
          <a:ext cx="8001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153416</xdr:rowOff>
    </xdr:from>
    <xdr:to>
      <xdr:col>41</xdr:col>
      <xdr:colOff>101600</xdr:colOff>
      <xdr:row>63</xdr:row>
      <xdr:rowOff>83566</xdr:rowOff>
    </xdr:to>
    <xdr:sp macro="" textlink="">
      <xdr:nvSpPr>
        <xdr:cNvPr id="150" name="楕円 149">
          <a:extLst>
            <a:ext uri="{FF2B5EF4-FFF2-40B4-BE49-F238E27FC236}">
              <a16:creationId xmlns:a16="http://schemas.microsoft.com/office/drawing/2014/main" id="{4E0AE8A9-863A-4FDA-A9A2-3DAD487A82CD}"/>
            </a:ext>
          </a:extLst>
        </xdr:cNvPr>
        <xdr:cNvSpPr/>
      </xdr:nvSpPr>
      <xdr:spPr>
        <a:xfrm>
          <a:off x="7029450" y="102022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26289</xdr:rowOff>
    </xdr:from>
    <xdr:to>
      <xdr:col>45</xdr:col>
      <xdr:colOff>177800</xdr:colOff>
      <xdr:row>63</xdr:row>
      <xdr:rowOff>32766</xdr:rowOff>
    </xdr:to>
    <xdr:cxnSp macro="">
      <xdr:nvCxnSpPr>
        <xdr:cNvPr id="151" name="直線コネクタ 150">
          <a:extLst>
            <a:ext uri="{FF2B5EF4-FFF2-40B4-BE49-F238E27FC236}">
              <a16:creationId xmlns:a16="http://schemas.microsoft.com/office/drawing/2014/main" id="{E6C20A66-2D67-43B3-848E-5510D196FDC2}"/>
            </a:ext>
          </a:extLst>
        </xdr:cNvPr>
        <xdr:cNvCxnSpPr/>
      </xdr:nvCxnSpPr>
      <xdr:spPr>
        <a:xfrm flipV="1">
          <a:off x="7077075" y="10240264"/>
          <a:ext cx="809625"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156845</xdr:rowOff>
    </xdr:from>
    <xdr:to>
      <xdr:col>36</xdr:col>
      <xdr:colOff>165100</xdr:colOff>
      <xdr:row>63</xdr:row>
      <xdr:rowOff>86995</xdr:rowOff>
    </xdr:to>
    <xdr:sp macro="" textlink="">
      <xdr:nvSpPr>
        <xdr:cNvPr id="152" name="楕円 151">
          <a:extLst>
            <a:ext uri="{FF2B5EF4-FFF2-40B4-BE49-F238E27FC236}">
              <a16:creationId xmlns:a16="http://schemas.microsoft.com/office/drawing/2014/main" id="{4FDE46CF-ABEF-4D3F-B3F6-5BC2ACAD0C8B}"/>
            </a:ext>
          </a:extLst>
        </xdr:cNvPr>
        <xdr:cNvSpPr/>
      </xdr:nvSpPr>
      <xdr:spPr>
        <a:xfrm>
          <a:off x="6238875" y="102088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32766</xdr:rowOff>
    </xdr:from>
    <xdr:to>
      <xdr:col>41</xdr:col>
      <xdr:colOff>50800</xdr:colOff>
      <xdr:row>63</xdr:row>
      <xdr:rowOff>36195</xdr:rowOff>
    </xdr:to>
    <xdr:cxnSp macro="">
      <xdr:nvCxnSpPr>
        <xdr:cNvPr id="153" name="直線コネクタ 152">
          <a:extLst>
            <a:ext uri="{FF2B5EF4-FFF2-40B4-BE49-F238E27FC236}">
              <a16:creationId xmlns:a16="http://schemas.microsoft.com/office/drawing/2014/main" id="{789D0DCB-85C9-465C-A4C3-C632DB9C4ED0}"/>
            </a:ext>
          </a:extLst>
        </xdr:cNvPr>
        <xdr:cNvCxnSpPr/>
      </xdr:nvCxnSpPr>
      <xdr:spPr>
        <a:xfrm flipV="1">
          <a:off x="6286500" y="10240391"/>
          <a:ext cx="790575"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63220F2E-7618-4E81-BC28-78B57AD77BA2}"/>
            </a:ext>
          </a:extLst>
        </xdr:cNvPr>
        <xdr:cNvSpPr txBox="1"/>
      </xdr:nvSpPr>
      <xdr:spPr>
        <a:xfrm>
          <a:off x="8458277" y="1027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1EB6F2AB-23C7-4CB6-AB2F-90CF6675208E}"/>
            </a:ext>
          </a:extLst>
        </xdr:cNvPr>
        <xdr:cNvSpPr txBox="1"/>
      </xdr:nvSpPr>
      <xdr:spPr>
        <a:xfrm>
          <a:off x="7677227" y="997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68470</xdr:rowOff>
    </xdr:from>
    <xdr:ext cx="469744" cy="259045"/>
    <xdr:sp macro="" textlink="">
      <xdr:nvSpPr>
        <xdr:cNvPr id="156" name="n_3aveValue【体育館・プール】&#10;一人当たり面積">
          <a:extLst>
            <a:ext uri="{FF2B5EF4-FFF2-40B4-BE49-F238E27FC236}">
              <a16:creationId xmlns:a16="http://schemas.microsoft.com/office/drawing/2014/main" id="{D3E052C7-4D2C-4335-8BA6-D87C165FA434}"/>
            </a:ext>
          </a:extLst>
        </xdr:cNvPr>
        <xdr:cNvSpPr txBox="1"/>
      </xdr:nvSpPr>
      <xdr:spPr>
        <a:xfrm>
          <a:off x="6867602" y="99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87139</xdr:rowOff>
    </xdr:from>
    <xdr:ext cx="469744" cy="259045"/>
    <xdr:sp macro="" textlink="">
      <xdr:nvSpPr>
        <xdr:cNvPr id="157" name="n_4aveValue【体育館・プール】&#10;一人当たり面積">
          <a:extLst>
            <a:ext uri="{FF2B5EF4-FFF2-40B4-BE49-F238E27FC236}">
              <a16:creationId xmlns:a16="http://schemas.microsoft.com/office/drawing/2014/main" id="{E19778B4-90F3-47FE-A74D-C8908113108E}"/>
            </a:ext>
          </a:extLst>
        </xdr:cNvPr>
        <xdr:cNvSpPr txBox="1"/>
      </xdr:nvSpPr>
      <xdr:spPr>
        <a:xfrm>
          <a:off x="6067502" y="997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89425</xdr:rowOff>
    </xdr:from>
    <xdr:ext cx="469744" cy="259045"/>
    <xdr:sp macro="" textlink="">
      <xdr:nvSpPr>
        <xdr:cNvPr id="158" name="n_1mainValue【体育館・プール】&#10;一人当たり面積">
          <a:extLst>
            <a:ext uri="{FF2B5EF4-FFF2-40B4-BE49-F238E27FC236}">
              <a16:creationId xmlns:a16="http://schemas.microsoft.com/office/drawing/2014/main" id="{81308302-DB42-4452-8466-DC2AB228C8C9}"/>
            </a:ext>
          </a:extLst>
        </xdr:cNvPr>
        <xdr:cNvSpPr txBox="1"/>
      </xdr:nvSpPr>
      <xdr:spPr>
        <a:xfrm>
          <a:off x="8458277" y="997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68216</xdr:rowOff>
    </xdr:from>
    <xdr:ext cx="469744" cy="259045"/>
    <xdr:sp macro="" textlink="">
      <xdr:nvSpPr>
        <xdr:cNvPr id="159" name="n_2mainValue【体育館・プール】&#10;一人当たり面積">
          <a:extLst>
            <a:ext uri="{FF2B5EF4-FFF2-40B4-BE49-F238E27FC236}">
              <a16:creationId xmlns:a16="http://schemas.microsoft.com/office/drawing/2014/main" id="{5836FAB5-CE55-48C1-B813-14EE9C5AB1D4}"/>
            </a:ext>
          </a:extLst>
        </xdr:cNvPr>
        <xdr:cNvSpPr txBox="1"/>
      </xdr:nvSpPr>
      <xdr:spPr>
        <a:xfrm>
          <a:off x="76772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74693</xdr:rowOff>
    </xdr:from>
    <xdr:ext cx="469744" cy="259045"/>
    <xdr:sp macro="" textlink="">
      <xdr:nvSpPr>
        <xdr:cNvPr id="160" name="n_3mainValue【体育館・プール】&#10;一人当たり面積">
          <a:extLst>
            <a:ext uri="{FF2B5EF4-FFF2-40B4-BE49-F238E27FC236}">
              <a16:creationId xmlns:a16="http://schemas.microsoft.com/office/drawing/2014/main" id="{4A3BC660-18A9-43F8-95C5-FBC4C979878B}"/>
            </a:ext>
          </a:extLst>
        </xdr:cNvPr>
        <xdr:cNvSpPr txBox="1"/>
      </xdr:nvSpPr>
      <xdr:spPr>
        <a:xfrm>
          <a:off x="6867602" y="1028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78122</xdr:rowOff>
    </xdr:from>
    <xdr:ext cx="469744" cy="259045"/>
    <xdr:sp macro="" textlink="">
      <xdr:nvSpPr>
        <xdr:cNvPr id="161" name="n_4mainValue【体育館・プール】&#10;一人当たり面積">
          <a:extLst>
            <a:ext uri="{FF2B5EF4-FFF2-40B4-BE49-F238E27FC236}">
              <a16:creationId xmlns:a16="http://schemas.microsoft.com/office/drawing/2014/main" id="{AFDE5275-CCDD-42C0-B5EE-01ACB8D4C306}"/>
            </a:ext>
          </a:extLst>
        </xdr:cNvPr>
        <xdr:cNvSpPr txBox="1"/>
      </xdr:nvSpPr>
      <xdr:spPr>
        <a:xfrm>
          <a:off x="6067502" y="1028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E7339BC-3442-4D58-A72B-C277E8180211}"/>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28B0EFA1-C3C5-4B9B-A263-B5B181C64C9A}"/>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DB16BCED-D5CC-45E4-A2FA-13FABF16B434}"/>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BEEA719A-6F71-4F7F-8E67-E744DA33EAB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E17E19B4-1D32-418D-875E-CDE056AE88D3}"/>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9D499935-02FE-44CA-9638-B881C3F0ED9B}"/>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8D0F90D2-4690-4B91-8033-3FC3429D8C1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B1A9D493-D160-44B7-A6FB-13F7A0C8B6FB}"/>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5532EA67-17E0-480A-BCEF-D8141108BFA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6662B8FD-6364-4F67-B129-73E5E3B25001}"/>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47FDB9F5-4D4E-403A-ACEB-0C399D4E0768}"/>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575F090-C3E6-4A9B-AA6F-B8CF4C0F18F7}"/>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BC01E22F-2662-427A-8E00-EC988D5601FD}"/>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FDD71519-1930-4091-88EC-C83BB8BC6BA4}"/>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EF365DCC-B34A-45DC-A918-1AE4448B60AF}"/>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F90B7489-DD52-4FFD-B69B-39E74AD12956}"/>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A0D7A011-5AD3-413A-AC93-C9280BBA8CEF}"/>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7557FB5D-53DF-4D41-A79A-1B90BD6FAE17}"/>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6AB1C662-A5AD-4CBE-916B-39F91F3B3291}"/>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6FA7BB59-BDD4-4885-AF7D-A25CE41317AE}"/>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3C740D8A-15D7-4CA2-A019-6AB1A2572F13}"/>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69AD5177-717C-4AE6-BFC2-E74BB147506A}"/>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3F4D8A13-F957-40AD-BE3D-F9F8011E4B02}"/>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4C4A4F9D-9DF4-433E-96DB-F626DADBBB35}"/>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BDD520CD-CDBB-4E7E-B303-8152411F2BE5}"/>
            </a:ext>
          </a:extLst>
        </xdr:cNvPr>
        <xdr:cNvCxnSpPr/>
      </xdr:nvCxnSpPr>
      <xdr:spPr>
        <a:xfrm flipV="1">
          <a:off x="4180840" y="12527914"/>
          <a:ext cx="0" cy="152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D4CA0675-B9D9-450D-AFAC-A60FC397B229}"/>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8306C3D-93BF-4292-89D7-B48EA23B3976}"/>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5B5D8A64-966A-48A0-B99A-CBB9FA4D80E4}"/>
            </a:ext>
          </a:extLst>
        </xdr:cNvPr>
        <xdr:cNvSpPr txBox="1"/>
      </xdr:nvSpPr>
      <xdr:spPr>
        <a:xfrm>
          <a:off x="4219575" y="12315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6928FD26-1A71-4371-83FF-9DAB778A2DD3}"/>
            </a:ext>
          </a:extLst>
        </xdr:cNvPr>
        <xdr:cNvCxnSpPr/>
      </xdr:nvCxnSpPr>
      <xdr:spPr>
        <a:xfrm>
          <a:off x="4105275" y="12527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D432D022-6849-49F6-9066-EA48A0C3A387}"/>
            </a:ext>
          </a:extLst>
        </xdr:cNvPr>
        <xdr:cNvSpPr txBox="1"/>
      </xdr:nvSpPr>
      <xdr:spPr>
        <a:xfrm>
          <a:off x="4219575" y="1342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94BB64F3-CDFA-4A03-9713-870064EFFC48}"/>
            </a:ext>
          </a:extLst>
        </xdr:cNvPr>
        <xdr:cNvSpPr/>
      </xdr:nvSpPr>
      <xdr:spPr>
        <a:xfrm>
          <a:off x="4124325" y="134505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A17524A5-CBF7-4BB1-A12C-4A74EB9BF8F8}"/>
            </a:ext>
          </a:extLst>
        </xdr:cNvPr>
        <xdr:cNvSpPr/>
      </xdr:nvSpPr>
      <xdr:spPr>
        <a:xfrm>
          <a:off x="3381375" y="134105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EE8198D2-A015-41CE-82DF-C659E3F7D5A6}"/>
            </a:ext>
          </a:extLst>
        </xdr:cNvPr>
        <xdr:cNvSpPr/>
      </xdr:nvSpPr>
      <xdr:spPr>
        <a:xfrm>
          <a:off x="2571750" y="13381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5" name="フローチャート: 判断 194">
          <a:extLst>
            <a:ext uri="{FF2B5EF4-FFF2-40B4-BE49-F238E27FC236}">
              <a16:creationId xmlns:a16="http://schemas.microsoft.com/office/drawing/2014/main" id="{D7BEB1DD-2FB0-4E67-B668-DFC98A36A6A1}"/>
            </a:ext>
          </a:extLst>
        </xdr:cNvPr>
        <xdr:cNvSpPr/>
      </xdr:nvSpPr>
      <xdr:spPr>
        <a:xfrm>
          <a:off x="1781175" y="132664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6" name="フローチャート: 判断 195">
          <a:extLst>
            <a:ext uri="{FF2B5EF4-FFF2-40B4-BE49-F238E27FC236}">
              <a16:creationId xmlns:a16="http://schemas.microsoft.com/office/drawing/2014/main" id="{2BDE91B2-1A38-4543-A279-9FB5030B3E59}"/>
            </a:ext>
          </a:extLst>
        </xdr:cNvPr>
        <xdr:cNvSpPr/>
      </xdr:nvSpPr>
      <xdr:spPr>
        <a:xfrm>
          <a:off x="981075" y="13259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C8A0846-E601-4538-B291-EA6F014B149B}"/>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EE77B361-FF73-483B-AFAB-E48039D4B35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513DBE0-7577-4251-B84E-B4FAD06D317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2AFD051-668E-4DF5-87E1-9B8CF8516B1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2D7EC31-2D9F-4C0E-8C5A-8DA9147E594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166370</xdr:rowOff>
    </xdr:from>
    <xdr:to>
      <xdr:col>24</xdr:col>
      <xdr:colOff>114300</xdr:colOff>
      <xdr:row>82</xdr:row>
      <xdr:rowOff>96520</xdr:rowOff>
    </xdr:to>
    <xdr:sp macro="" textlink="">
      <xdr:nvSpPr>
        <xdr:cNvPr id="202" name="楕円 201">
          <a:extLst>
            <a:ext uri="{FF2B5EF4-FFF2-40B4-BE49-F238E27FC236}">
              <a16:creationId xmlns:a16="http://schemas.microsoft.com/office/drawing/2014/main" id="{1762E630-1C70-47B3-8F6D-1A224E446E35}"/>
            </a:ext>
          </a:extLst>
        </xdr:cNvPr>
        <xdr:cNvSpPr/>
      </xdr:nvSpPr>
      <xdr:spPr>
        <a:xfrm>
          <a:off x="4124325" y="132886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17797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0B3A8A1C-AAB5-47AE-8074-A578ECAF23AF}"/>
            </a:ext>
          </a:extLst>
        </xdr:cNvPr>
        <xdr:cNvSpPr txBox="1"/>
      </xdr:nvSpPr>
      <xdr:spPr>
        <a:xfrm>
          <a:off x="4219575"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204" name="楕円 203">
          <a:extLst>
            <a:ext uri="{FF2B5EF4-FFF2-40B4-BE49-F238E27FC236}">
              <a16:creationId xmlns:a16="http://schemas.microsoft.com/office/drawing/2014/main" id="{70AB5D24-1298-4FDD-BE2C-92B1B49DB182}"/>
            </a:ext>
          </a:extLst>
        </xdr:cNvPr>
        <xdr:cNvSpPr/>
      </xdr:nvSpPr>
      <xdr:spPr>
        <a:xfrm>
          <a:off x="3381375" y="132276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45720</xdr:rowOff>
    </xdr:to>
    <xdr:cxnSp macro="">
      <xdr:nvCxnSpPr>
        <xdr:cNvPr id="205" name="直線コネクタ 204">
          <a:extLst>
            <a:ext uri="{FF2B5EF4-FFF2-40B4-BE49-F238E27FC236}">
              <a16:creationId xmlns:a16="http://schemas.microsoft.com/office/drawing/2014/main" id="{F73FBD8B-8038-4156-9753-1A9A6D7F5648}"/>
            </a:ext>
          </a:extLst>
        </xdr:cNvPr>
        <xdr:cNvCxnSpPr/>
      </xdr:nvCxnSpPr>
      <xdr:spPr>
        <a:xfrm>
          <a:off x="3429000" y="13284836"/>
          <a:ext cx="752475"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42545</xdr:rowOff>
    </xdr:from>
    <xdr:to>
      <xdr:col>15</xdr:col>
      <xdr:colOff>101600</xdr:colOff>
      <xdr:row>81</xdr:row>
      <xdr:rowOff>144145</xdr:rowOff>
    </xdr:to>
    <xdr:sp macro="" textlink="">
      <xdr:nvSpPr>
        <xdr:cNvPr id="206" name="楕円 205">
          <a:extLst>
            <a:ext uri="{FF2B5EF4-FFF2-40B4-BE49-F238E27FC236}">
              <a16:creationId xmlns:a16="http://schemas.microsoft.com/office/drawing/2014/main" id="{B81888FC-3F67-49F7-B403-B7A6B907AB7D}"/>
            </a:ext>
          </a:extLst>
        </xdr:cNvPr>
        <xdr:cNvSpPr/>
      </xdr:nvSpPr>
      <xdr:spPr>
        <a:xfrm>
          <a:off x="2571750" y="131711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93345</xdr:rowOff>
    </xdr:from>
    <xdr:to>
      <xdr:col>19</xdr:col>
      <xdr:colOff>177800</xdr:colOff>
      <xdr:row>81</xdr:row>
      <xdr:rowOff>156211</xdr:rowOff>
    </xdr:to>
    <xdr:cxnSp macro="">
      <xdr:nvCxnSpPr>
        <xdr:cNvPr id="207" name="直線コネクタ 206">
          <a:extLst>
            <a:ext uri="{FF2B5EF4-FFF2-40B4-BE49-F238E27FC236}">
              <a16:creationId xmlns:a16="http://schemas.microsoft.com/office/drawing/2014/main" id="{9359606A-2F1C-4ADA-9510-7ADD13BF5EE1}"/>
            </a:ext>
          </a:extLst>
        </xdr:cNvPr>
        <xdr:cNvCxnSpPr/>
      </xdr:nvCxnSpPr>
      <xdr:spPr>
        <a:xfrm>
          <a:off x="2619375" y="13218795"/>
          <a:ext cx="809625"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130175</xdr:rowOff>
    </xdr:from>
    <xdr:to>
      <xdr:col>10</xdr:col>
      <xdr:colOff>165100</xdr:colOff>
      <xdr:row>81</xdr:row>
      <xdr:rowOff>60325</xdr:rowOff>
    </xdr:to>
    <xdr:sp macro="" textlink="">
      <xdr:nvSpPr>
        <xdr:cNvPr id="208" name="楕円 207">
          <a:extLst>
            <a:ext uri="{FF2B5EF4-FFF2-40B4-BE49-F238E27FC236}">
              <a16:creationId xmlns:a16="http://schemas.microsoft.com/office/drawing/2014/main" id="{92B594AE-9FA1-4B48-9045-45E043CF28CC}"/>
            </a:ext>
          </a:extLst>
        </xdr:cNvPr>
        <xdr:cNvSpPr/>
      </xdr:nvSpPr>
      <xdr:spPr>
        <a:xfrm>
          <a:off x="1781175" y="13093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xdr:rowOff>
    </xdr:from>
    <xdr:to>
      <xdr:col>15</xdr:col>
      <xdr:colOff>50800</xdr:colOff>
      <xdr:row>81</xdr:row>
      <xdr:rowOff>93345</xdr:rowOff>
    </xdr:to>
    <xdr:cxnSp macro="">
      <xdr:nvCxnSpPr>
        <xdr:cNvPr id="209" name="直線コネクタ 208">
          <a:extLst>
            <a:ext uri="{FF2B5EF4-FFF2-40B4-BE49-F238E27FC236}">
              <a16:creationId xmlns:a16="http://schemas.microsoft.com/office/drawing/2014/main" id="{06A54521-77A5-49CE-83A9-4DF649A22B87}"/>
            </a:ext>
          </a:extLst>
        </xdr:cNvPr>
        <xdr:cNvCxnSpPr/>
      </xdr:nvCxnSpPr>
      <xdr:spPr>
        <a:xfrm>
          <a:off x="1828800" y="13131800"/>
          <a:ext cx="790575"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210" name="楕円 209">
          <a:extLst>
            <a:ext uri="{FF2B5EF4-FFF2-40B4-BE49-F238E27FC236}">
              <a16:creationId xmlns:a16="http://schemas.microsoft.com/office/drawing/2014/main" id="{7E9B8532-4644-426B-95F8-C7817E7FC3E0}"/>
            </a:ext>
          </a:extLst>
        </xdr:cNvPr>
        <xdr:cNvSpPr/>
      </xdr:nvSpPr>
      <xdr:spPr>
        <a:xfrm>
          <a:off x="981075" y="13050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140970</xdr:rowOff>
    </xdr:from>
    <xdr:to>
      <xdr:col>10</xdr:col>
      <xdr:colOff>114300</xdr:colOff>
      <xdr:row>81</xdr:row>
      <xdr:rowOff>9525</xdr:rowOff>
    </xdr:to>
    <xdr:cxnSp macro="">
      <xdr:nvCxnSpPr>
        <xdr:cNvPr id="211" name="直線コネクタ 210">
          <a:extLst>
            <a:ext uri="{FF2B5EF4-FFF2-40B4-BE49-F238E27FC236}">
              <a16:creationId xmlns:a16="http://schemas.microsoft.com/office/drawing/2014/main" id="{F0A17F70-2BCA-4CF8-9DD7-9F11E3190814}"/>
            </a:ext>
          </a:extLst>
        </xdr:cNvPr>
        <xdr:cNvCxnSpPr/>
      </xdr:nvCxnSpPr>
      <xdr:spPr>
        <a:xfrm>
          <a:off x="1028700" y="13107670"/>
          <a:ext cx="8001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12" name="n_1aveValue【福祉施設】&#10;有形固定資産減価償却率">
          <a:extLst>
            <a:ext uri="{FF2B5EF4-FFF2-40B4-BE49-F238E27FC236}">
              <a16:creationId xmlns:a16="http://schemas.microsoft.com/office/drawing/2014/main" id="{3F9E2F2B-F7DB-4E6D-B58E-34E5D6B3CCB6}"/>
            </a:ext>
          </a:extLst>
        </xdr:cNvPr>
        <xdr:cNvSpPr txBox="1"/>
      </xdr:nvSpPr>
      <xdr:spPr>
        <a:xfrm>
          <a:off x="32391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13" name="n_2aveValue【福祉施設】&#10;有形固定資産減価償却率">
          <a:extLst>
            <a:ext uri="{FF2B5EF4-FFF2-40B4-BE49-F238E27FC236}">
              <a16:creationId xmlns:a16="http://schemas.microsoft.com/office/drawing/2014/main" id="{47FE1B81-294D-4DF8-8A90-FEB9E7379B4C}"/>
            </a:ext>
          </a:extLst>
        </xdr:cNvPr>
        <xdr:cNvSpPr txBox="1"/>
      </xdr:nvSpPr>
      <xdr:spPr>
        <a:xfrm>
          <a:off x="24390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4" name="n_3aveValue【福祉施設】&#10;有形固定資産減価償却率">
          <a:extLst>
            <a:ext uri="{FF2B5EF4-FFF2-40B4-BE49-F238E27FC236}">
              <a16:creationId xmlns:a16="http://schemas.microsoft.com/office/drawing/2014/main" id="{83C7FEDD-932A-4C84-9CDC-A3A8D5BC27CC}"/>
            </a:ext>
          </a:extLst>
        </xdr:cNvPr>
        <xdr:cNvSpPr txBox="1"/>
      </xdr:nvSpPr>
      <xdr:spPr>
        <a:xfrm>
          <a:off x="1648469" y="1334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215" name="n_4aveValue【福祉施設】&#10;有形固定資産減価償却率">
          <a:extLst>
            <a:ext uri="{FF2B5EF4-FFF2-40B4-BE49-F238E27FC236}">
              <a16:creationId xmlns:a16="http://schemas.microsoft.com/office/drawing/2014/main" id="{E2F6B3EB-F4CB-4D81-9000-3BEAEB0979BF}"/>
            </a:ext>
          </a:extLst>
        </xdr:cNvPr>
        <xdr:cNvSpPr txBox="1"/>
      </xdr:nvSpPr>
      <xdr:spPr>
        <a:xfrm>
          <a:off x="848369"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216" name="n_1mainValue【福祉施設】&#10;有形固定資産減価償却率">
          <a:extLst>
            <a:ext uri="{FF2B5EF4-FFF2-40B4-BE49-F238E27FC236}">
              <a16:creationId xmlns:a16="http://schemas.microsoft.com/office/drawing/2014/main" id="{D99C5D95-75AE-45CE-BD1F-E46D62EC32EB}"/>
            </a:ext>
          </a:extLst>
        </xdr:cNvPr>
        <xdr:cNvSpPr txBox="1"/>
      </xdr:nvSpPr>
      <xdr:spPr>
        <a:xfrm>
          <a:off x="3239144" y="1301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160672</xdr:rowOff>
    </xdr:from>
    <xdr:ext cx="405111" cy="259045"/>
    <xdr:sp macro="" textlink="">
      <xdr:nvSpPr>
        <xdr:cNvPr id="217" name="n_2mainValue【福祉施設】&#10;有形固定資産減価償却率">
          <a:extLst>
            <a:ext uri="{FF2B5EF4-FFF2-40B4-BE49-F238E27FC236}">
              <a16:creationId xmlns:a16="http://schemas.microsoft.com/office/drawing/2014/main" id="{D21505AA-278A-430D-929F-76115F63D539}"/>
            </a:ext>
          </a:extLst>
        </xdr:cNvPr>
        <xdr:cNvSpPr txBox="1"/>
      </xdr:nvSpPr>
      <xdr:spPr>
        <a:xfrm>
          <a:off x="2439044" y="1296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76852</xdr:rowOff>
    </xdr:from>
    <xdr:ext cx="405111" cy="259045"/>
    <xdr:sp macro="" textlink="">
      <xdr:nvSpPr>
        <xdr:cNvPr id="218" name="n_3mainValue【福祉施設】&#10;有形固定資産減価償却率">
          <a:extLst>
            <a:ext uri="{FF2B5EF4-FFF2-40B4-BE49-F238E27FC236}">
              <a16:creationId xmlns:a16="http://schemas.microsoft.com/office/drawing/2014/main" id="{1538AB67-2F01-4788-A8F1-026CCBA04748}"/>
            </a:ext>
          </a:extLst>
        </xdr:cNvPr>
        <xdr:cNvSpPr txBox="1"/>
      </xdr:nvSpPr>
      <xdr:spPr>
        <a:xfrm>
          <a:off x="1648469" y="1287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36847</xdr:rowOff>
    </xdr:from>
    <xdr:ext cx="405111" cy="259045"/>
    <xdr:sp macro="" textlink="">
      <xdr:nvSpPr>
        <xdr:cNvPr id="219" name="n_4mainValue【福祉施設】&#10;有形固定資産減価償却率">
          <a:extLst>
            <a:ext uri="{FF2B5EF4-FFF2-40B4-BE49-F238E27FC236}">
              <a16:creationId xmlns:a16="http://schemas.microsoft.com/office/drawing/2014/main" id="{BEC84B15-3274-4849-8B46-F9A26259652A}"/>
            </a:ext>
          </a:extLst>
        </xdr:cNvPr>
        <xdr:cNvSpPr txBox="1"/>
      </xdr:nvSpPr>
      <xdr:spPr>
        <a:xfrm>
          <a:off x="848369" y="1283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7059128-54A3-40F2-9178-C031EFC1E3C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C718EF29-F95A-4D0E-8380-B2B45CAED7A5}"/>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DE3A91F2-97C0-46E4-9FB9-3C8584AAE5D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95CC2C68-C5B1-4452-AFAA-D7BAC6E9D85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CBA7EFD8-489C-40F5-B2AC-E3A2E47CA4B1}"/>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BEAC6D62-52DB-4343-863F-98D0469D9ED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DDAED2FF-C63A-47B7-A218-FB206E26746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1A9ACE05-B149-4F31-B6B0-205B78226A08}"/>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8556CC6B-E6B5-44DB-9E49-86F583A2975D}"/>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32EB8A1E-414B-4193-923C-77C197C307C7}"/>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C4CCA437-C959-4C87-8B27-25C9CBD24FD0}"/>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E920426E-574F-43C3-AA4F-11F6BB60B1B1}"/>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08A2D81F-7D71-4144-BE16-E91267C55705}"/>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2B5597AF-2A99-4F39-B12A-402DD0091FBC}"/>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36E62185-92E2-4634-979F-64FFEE2BFAC8}"/>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5F1856A2-74DC-4726-A140-380A7E0FE4A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89234F7B-41F8-4984-AF90-F681B9C3EC27}"/>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FB1B98B6-AEA3-4CA3-B10D-E337AC1052E2}"/>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131A645B-BC2F-4AE5-82C1-276681A19B11}"/>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FAC3319C-654E-4457-9233-3B0D43810AF6}"/>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414C4B9-3093-4F67-8745-898CD772A89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7E70A0FC-FB6D-4989-9CCC-4251585CDE2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B040984A-EAF4-4C9B-ABB3-DA6ADB98BA7A}"/>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815CBBC3-F825-48DD-945E-550FF581D1A9}"/>
            </a:ext>
          </a:extLst>
        </xdr:cNvPr>
        <xdr:cNvCxnSpPr/>
      </xdr:nvCxnSpPr>
      <xdr:spPr>
        <a:xfrm flipV="1">
          <a:off x="9429115" y="12810871"/>
          <a:ext cx="0" cy="12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BE204C3B-CB09-4A89-A9D2-50349ED653E1}"/>
            </a:ext>
          </a:extLst>
        </xdr:cNvPr>
        <xdr:cNvSpPr txBox="1"/>
      </xdr:nvSpPr>
      <xdr:spPr>
        <a:xfrm>
          <a:off x="9467850"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035CCBF1-636F-4B74-B431-12EDCBF354F3}"/>
            </a:ext>
          </a:extLst>
        </xdr:cNvPr>
        <xdr:cNvCxnSpPr/>
      </xdr:nvCxnSpPr>
      <xdr:spPr>
        <a:xfrm>
          <a:off x="9363075" y="140195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C74318BB-737E-45A7-AC7F-468FF22FAB1D}"/>
            </a:ext>
          </a:extLst>
        </xdr:cNvPr>
        <xdr:cNvSpPr txBox="1"/>
      </xdr:nvSpPr>
      <xdr:spPr>
        <a:xfrm>
          <a:off x="9467850" y="1259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74BA3A33-2EAD-4240-B4A1-242DA3A341F5}"/>
            </a:ext>
          </a:extLst>
        </xdr:cNvPr>
        <xdr:cNvCxnSpPr/>
      </xdr:nvCxnSpPr>
      <xdr:spPr>
        <a:xfrm>
          <a:off x="9363075" y="128108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BC004B74-809A-44AD-A187-0715BB94C24F}"/>
            </a:ext>
          </a:extLst>
        </xdr:cNvPr>
        <xdr:cNvSpPr txBox="1"/>
      </xdr:nvSpPr>
      <xdr:spPr>
        <a:xfrm>
          <a:off x="9467850" y="13609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199DA433-C840-4865-BE5C-DEAB071D47B5}"/>
            </a:ext>
          </a:extLst>
        </xdr:cNvPr>
        <xdr:cNvSpPr/>
      </xdr:nvSpPr>
      <xdr:spPr>
        <a:xfrm>
          <a:off x="9401175" y="1375486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125C3D76-E5A3-49CE-8DDB-2EDC7FD6DFF5}"/>
            </a:ext>
          </a:extLst>
        </xdr:cNvPr>
        <xdr:cNvSpPr/>
      </xdr:nvSpPr>
      <xdr:spPr>
        <a:xfrm>
          <a:off x="8639175" y="137546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7DBF3A80-CC4C-4D97-AAF2-D19942416CDA}"/>
            </a:ext>
          </a:extLst>
        </xdr:cNvPr>
        <xdr:cNvSpPr/>
      </xdr:nvSpPr>
      <xdr:spPr>
        <a:xfrm>
          <a:off x="7839075" y="137548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78739</xdr:rowOff>
    </xdr:from>
    <xdr:to>
      <xdr:col>41</xdr:col>
      <xdr:colOff>101600</xdr:colOff>
      <xdr:row>85</xdr:row>
      <xdr:rowOff>8889</xdr:rowOff>
    </xdr:to>
    <xdr:sp macro="" textlink="">
      <xdr:nvSpPr>
        <xdr:cNvPr id="252" name="フローチャート: 判断 251">
          <a:extLst>
            <a:ext uri="{FF2B5EF4-FFF2-40B4-BE49-F238E27FC236}">
              <a16:creationId xmlns:a16="http://schemas.microsoft.com/office/drawing/2014/main" id="{44BC72EC-0B97-4EAF-99C8-57A8BDFA375F}"/>
            </a:ext>
          </a:extLst>
        </xdr:cNvPr>
        <xdr:cNvSpPr/>
      </xdr:nvSpPr>
      <xdr:spPr>
        <a:xfrm>
          <a:off x="7029450" y="136899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94742</xdr:rowOff>
    </xdr:from>
    <xdr:to>
      <xdr:col>36</xdr:col>
      <xdr:colOff>165100</xdr:colOff>
      <xdr:row>85</xdr:row>
      <xdr:rowOff>24892</xdr:rowOff>
    </xdr:to>
    <xdr:sp macro="" textlink="">
      <xdr:nvSpPr>
        <xdr:cNvPr id="253" name="フローチャート: 判断 252">
          <a:extLst>
            <a:ext uri="{FF2B5EF4-FFF2-40B4-BE49-F238E27FC236}">
              <a16:creationId xmlns:a16="http://schemas.microsoft.com/office/drawing/2014/main" id="{B719A0CC-62C1-4F2E-968D-3299C0854AA6}"/>
            </a:ext>
          </a:extLst>
        </xdr:cNvPr>
        <xdr:cNvSpPr/>
      </xdr:nvSpPr>
      <xdr:spPr>
        <a:xfrm>
          <a:off x="6238875" y="137059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E79BF4C0-1645-49B6-911A-27B43C950678}"/>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A7599F9-3A66-48A7-9765-C75FB48E409B}"/>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AF1A012-4D6F-479A-93AA-E7D885217D1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2332040-C8C2-482A-A5B6-0E282F7676F4}"/>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C497DB2A-7A00-49B5-BE95-6F2A27621F8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166370</xdr:rowOff>
    </xdr:from>
    <xdr:to>
      <xdr:col>55</xdr:col>
      <xdr:colOff>50800</xdr:colOff>
      <xdr:row>86</xdr:row>
      <xdr:rowOff>96520</xdr:rowOff>
    </xdr:to>
    <xdr:sp macro="" textlink="">
      <xdr:nvSpPr>
        <xdr:cNvPr id="259" name="楕円 258">
          <a:extLst>
            <a:ext uri="{FF2B5EF4-FFF2-40B4-BE49-F238E27FC236}">
              <a16:creationId xmlns:a16="http://schemas.microsoft.com/office/drawing/2014/main" id="{AD239753-DEB7-4659-B24B-E8784EDD80B0}"/>
            </a:ext>
          </a:extLst>
        </xdr:cNvPr>
        <xdr:cNvSpPr/>
      </xdr:nvSpPr>
      <xdr:spPr>
        <a:xfrm>
          <a:off x="9401175" y="1393634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81297</xdr:rowOff>
    </xdr:from>
    <xdr:ext cx="469744" cy="259045"/>
    <xdr:sp macro="" textlink="">
      <xdr:nvSpPr>
        <xdr:cNvPr id="260" name="【福祉施設】&#10;一人当たり面積該当値テキスト">
          <a:extLst>
            <a:ext uri="{FF2B5EF4-FFF2-40B4-BE49-F238E27FC236}">
              <a16:creationId xmlns:a16="http://schemas.microsoft.com/office/drawing/2014/main" id="{38AFF29F-09EC-430D-A0FB-D218BC5532A6}"/>
            </a:ext>
          </a:extLst>
        </xdr:cNvPr>
        <xdr:cNvSpPr txBox="1"/>
      </xdr:nvSpPr>
      <xdr:spPr>
        <a:xfrm>
          <a:off x="9467850" y="1385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167132</xdr:rowOff>
    </xdr:from>
    <xdr:to>
      <xdr:col>50</xdr:col>
      <xdr:colOff>165100</xdr:colOff>
      <xdr:row>86</xdr:row>
      <xdr:rowOff>97282</xdr:rowOff>
    </xdr:to>
    <xdr:sp macro="" textlink="">
      <xdr:nvSpPr>
        <xdr:cNvPr id="261" name="楕円 260">
          <a:extLst>
            <a:ext uri="{FF2B5EF4-FFF2-40B4-BE49-F238E27FC236}">
              <a16:creationId xmlns:a16="http://schemas.microsoft.com/office/drawing/2014/main" id="{C96E240B-076C-4697-A4C7-66181849F806}"/>
            </a:ext>
          </a:extLst>
        </xdr:cNvPr>
        <xdr:cNvSpPr/>
      </xdr:nvSpPr>
      <xdr:spPr>
        <a:xfrm>
          <a:off x="8639175" y="139371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45720</xdr:rowOff>
    </xdr:from>
    <xdr:to>
      <xdr:col>55</xdr:col>
      <xdr:colOff>0</xdr:colOff>
      <xdr:row>86</xdr:row>
      <xdr:rowOff>46482</xdr:rowOff>
    </xdr:to>
    <xdr:cxnSp macro="">
      <xdr:nvCxnSpPr>
        <xdr:cNvPr id="262" name="直線コネクタ 261">
          <a:extLst>
            <a:ext uri="{FF2B5EF4-FFF2-40B4-BE49-F238E27FC236}">
              <a16:creationId xmlns:a16="http://schemas.microsoft.com/office/drawing/2014/main" id="{2F8C7BDB-9EFC-4065-9A39-923E9DC7CD89}"/>
            </a:ext>
          </a:extLst>
        </xdr:cNvPr>
        <xdr:cNvCxnSpPr/>
      </xdr:nvCxnSpPr>
      <xdr:spPr>
        <a:xfrm flipV="1">
          <a:off x="8686800" y="13983970"/>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168656</xdr:rowOff>
    </xdr:from>
    <xdr:to>
      <xdr:col>46</xdr:col>
      <xdr:colOff>38100</xdr:colOff>
      <xdr:row>86</xdr:row>
      <xdr:rowOff>98806</xdr:rowOff>
    </xdr:to>
    <xdr:sp macro="" textlink="">
      <xdr:nvSpPr>
        <xdr:cNvPr id="263" name="楕円 262">
          <a:extLst>
            <a:ext uri="{FF2B5EF4-FFF2-40B4-BE49-F238E27FC236}">
              <a16:creationId xmlns:a16="http://schemas.microsoft.com/office/drawing/2014/main" id="{E90330DE-F2C5-4DC5-8444-A7C3B21F23D4}"/>
            </a:ext>
          </a:extLst>
        </xdr:cNvPr>
        <xdr:cNvSpPr/>
      </xdr:nvSpPr>
      <xdr:spPr>
        <a:xfrm>
          <a:off x="7839075" y="139322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46482</xdr:rowOff>
    </xdr:from>
    <xdr:to>
      <xdr:col>50</xdr:col>
      <xdr:colOff>114300</xdr:colOff>
      <xdr:row>86</xdr:row>
      <xdr:rowOff>48006</xdr:rowOff>
    </xdr:to>
    <xdr:cxnSp macro="">
      <xdr:nvCxnSpPr>
        <xdr:cNvPr id="264" name="直線コネクタ 263">
          <a:extLst>
            <a:ext uri="{FF2B5EF4-FFF2-40B4-BE49-F238E27FC236}">
              <a16:creationId xmlns:a16="http://schemas.microsoft.com/office/drawing/2014/main" id="{500CAB84-2D5C-4B6E-A3FA-7BFE8328757E}"/>
            </a:ext>
          </a:extLst>
        </xdr:cNvPr>
        <xdr:cNvCxnSpPr/>
      </xdr:nvCxnSpPr>
      <xdr:spPr>
        <a:xfrm flipV="1">
          <a:off x="7886700" y="1398473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170180</xdr:rowOff>
    </xdr:from>
    <xdr:to>
      <xdr:col>41</xdr:col>
      <xdr:colOff>101600</xdr:colOff>
      <xdr:row>86</xdr:row>
      <xdr:rowOff>100330</xdr:rowOff>
    </xdr:to>
    <xdr:sp macro="" textlink="">
      <xdr:nvSpPr>
        <xdr:cNvPr id="265" name="楕円 264">
          <a:extLst>
            <a:ext uri="{FF2B5EF4-FFF2-40B4-BE49-F238E27FC236}">
              <a16:creationId xmlns:a16="http://schemas.microsoft.com/office/drawing/2014/main" id="{C1D97F95-BFB7-4CF4-ADD2-13C4C8B335C7}"/>
            </a:ext>
          </a:extLst>
        </xdr:cNvPr>
        <xdr:cNvSpPr/>
      </xdr:nvSpPr>
      <xdr:spPr>
        <a:xfrm>
          <a:off x="7029450" y="139338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48006</xdr:rowOff>
    </xdr:from>
    <xdr:to>
      <xdr:col>45</xdr:col>
      <xdr:colOff>177800</xdr:colOff>
      <xdr:row>86</xdr:row>
      <xdr:rowOff>49530</xdr:rowOff>
    </xdr:to>
    <xdr:cxnSp macro="">
      <xdr:nvCxnSpPr>
        <xdr:cNvPr id="266" name="直線コネクタ 265">
          <a:extLst>
            <a:ext uri="{FF2B5EF4-FFF2-40B4-BE49-F238E27FC236}">
              <a16:creationId xmlns:a16="http://schemas.microsoft.com/office/drawing/2014/main" id="{DEAB0118-10D1-4D1D-8F8D-3C10B84C0BD5}"/>
            </a:ext>
          </a:extLst>
        </xdr:cNvPr>
        <xdr:cNvCxnSpPr/>
      </xdr:nvCxnSpPr>
      <xdr:spPr>
        <a:xfrm flipV="1">
          <a:off x="7077075" y="13979906"/>
          <a:ext cx="8096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254</xdr:rowOff>
    </xdr:from>
    <xdr:to>
      <xdr:col>36</xdr:col>
      <xdr:colOff>165100</xdr:colOff>
      <xdr:row>86</xdr:row>
      <xdr:rowOff>101854</xdr:rowOff>
    </xdr:to>
    <xdr:sp macro="" textlink="">
      <xdr:nvSpPr>
        <xdr:cNvPr id="267" name="楕円 266">
          <a:extLst>
            <a:ext uri="{FF2B5EF4-FFF2-40B4-BE49-F238E27FC236}">
              <a16:creationId xmlns:a16="http://schemas.microsoft.com/office/drawing/2014/main" id="{B7A4EFAD-1837-40F3-B070-57C3D51E5061}"/>
            </a:ext>
          </a:extLst>
        </xdr:cNvPr>
        <xdr:cNvSpPr/>
      </xdr:nvSpPr>
      <xdr:spPr>
        <a:xfrm>
          <a:off x="6238875" y="1393532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49530</xdr:rowOff>
    </xdr:from>
    <xdr:to>
      <xdr:col>41</xdr:col>
      <xdr:colOff>50800</xdr:colOff>
      <xdr:row>86</xdr:row>
      <xdr:rowOff>51054</xdr:rowOff>
    </xdr:to>
    <xdr:cxnSp macro="">
      <xdr:nvCxnSpPr>
        <xdr:cNvPr id="268" name="直線コネクタ 267">
          <a:extLst>
            <a:ext uri="{FF2B5EF4-FFF2-40B4-BE49-F238E27FC236}">
              <a16:creationId xmlns:a16="http://schemas.microsoft.com/office/drawing/2014/main" id="{07091F5F-F6BA-4A88-9B65-9787FADAE35A}"/>
            </a:ext>
          </a:extLst>
        </xdr:cNvPr>
        <xdr:cNvCxnSpPr/>
      </xdr:nvCxnSpPr>
      <xdr:spPr>
        <a:xfrm flipV="1">
          <a:off x="6286500" y="13981430"/>
          <a:ext cx="7905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E3B0C59A-C0AA-41D7-8114-3D61B938C1C3}"/>
            </a:ext>
          </a:extLst>
        </xdr:cNvPr>
        <xdr:cNvSpPr txBox="1"/>
      </xdr:nvSpPr>
      <xdr:spPr>
        <a:xfrm>
          <a:off x="8458277"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BD1C55CC-5457-4E5C-BAC0-17D5B660A1BA}"/>
            </a:ext>
          </a:extLst>
        </xdr:cNvPr>
        <xdr:cNvSpPr txBox="1"/>
      </xdr:nvSpPr>
      <xdr:spPr>
        <a:xfrm>
          <a:off x="7677227" y="135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25416</xdr:rowOff>
    </xdr:from>
    <xdr:ext cx="469744" cy="259045"/>
    <xdr:sp macro="" textlink="">
      <xdr:nvSpPr>
        <xdr:cNvPr id="271" name="n_3aveValue【福祉施設】&#10;一人当たり面積">
          <a:extLst>
            <a:ext uri="{FF2B5EF4-FFF2-40B4-BE49-F238E27FC236}">
              <a16:creationId xmlns:a16="http://schemas.microsoft.com/office/drawing/2014/main" id="{45779D89-E6B9-4CBE-9961-6BA9FB67D342}"/>
            </a:ext>
          </a:extLst>
        </xdr:cNvPr>
        <xdr:cNvSpPr txBox="1"/>
      </xdr:nvSpPr>
      <xdr:spPr>
        <a:xfrm>
          <a:off x="6867602" y="1347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41419</xdr:rowOff>
    </xdr:from>
    <xdr:ext cx="469744" cy="259045"/>
    <xdr:sp macro="" textlink="">
      <xdr:nvSpPr>
        <xdr:cNvPr id="272" name="n_4aveValue【福祉施設】&#10;一人当たり面積">
          <a:extLst>
            <a:ext uri="{FF2B5EF4-FFF2-40B4-BE49-F238E27FC236}">
              <a16:creationId xmlns:a16="http://schemas.microsoft.com/office/drawing/2014/main" id="{801D8856-F660-4D63-A088-48E877873ED1}"/>
            </a:ext>
          </a:extLst>
        </xdr:cNvPr>
        <xdr:cNvSpPr txBox="1"/>
      </xdr:nvSpPr>
      <xdr:spPr>
        <a:xfrm>
          <a:off x="6067502" y="134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88409</xdr:rowOff>
    </xdr:from>
    <xdr:ext cx="469744" cy="259045"/>
    <xdr:sp macro="" textlink="">
      <xdr:nvSpPr>
        <xdr:cNvPr id="273" name="n_1mainValue【福祉施設】&#10;一人当たり面積">
          <a:extLst>
            <a:ext uri="{FF2B5EF4-FFF2-40B4-BE49-F238E27FC236}">
              <a16:creationId xmlns:a16="http://schemas.microsoft.com/office/drawing/2014/main" id="{ED46290B-A7D0-4BF7-8A6B-4F17B907B7B6}"/>
            </a:ext>
          </a:extLst>
        </xdr:cNvPr>
        <xdr:cNvSpPr txBox="1"/>
      </xdr:nvSpPr>
      <xdr:spPr>
        <a:xfrm>
          <a:off x="8458277" y="1402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89933</xdr:rowOff>
    </xdr:from>
    <xdr:ext cx="469744" cy="259045"/>
    <xdr:sp macro="" textlink="">
      <xdr:nvSpPr>
        <xdr:cNvPr id="274" name="n_2mainValue【福祉施設】&#10;一人当たり面積">
          <a:extLst>
            <a:ext uri="{FF2B5EF4-FFF2-40B4-BE49-F238E27FC236}">
              <a16:creationId xmlns:a16="http://schemas.microsoft.com/office/drawing/2014/main" id="{1D92203B-454D-49F4-B205-3CB2F1C22F71}"/>
            </a:ext>
          </a:extLst>
        </xdr:cNvPr>
        <xdr:cNvSpPr txBox="1"/>
      </xdr:nvSpPr>
      <xdr:spPr>
        <a:xfrm>
          <a:off x="7677227" y="1402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91457</xdr:rowOff>
    </xdr:from>
    <xdr:ext cx="469744" cy="259045"/>
    <xdr:sp macro="" textlink="">
      <xdr:nvSpPr>
        <xdr:cNvPr id="275" name="n_3mainValue【福祉施設】&#10;一人当たり面積">
          <a:extLst>
            <a:ext uri="{FF2B5EF4-FFF2-40B4-BE49-F238E27FC236}">
              <a16:creationId xmlns:a16="http://schemas.microsoft.com/office/drawing/2014/main" id="{B20440D5-CE1C-47F9-8DC9-9A46817249D0}"/>
            </a:ext>
          </a:extLst>
        </xdr:cNvPr>
        <xdr:cNvSpPr txBox="1"/>
      </xdr:nvSpPr>
      <xdr:spPr>
        <a:xfrm>
          <a:off x="6867602"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92981</xdr:rowOff>
    </xdr:from>
    <xdr:ext cx="469744" cy="259045"/>
    <xdr:sp macro="" textlink="">
      <xdr:nvSpPr>
        <xdr:cNvPr id="276" name="n_4mainValue【福祉施設】&#10;一人当たり面積">
          <a:extLst>
            <a:ext uri="{FF2B5EF4-FFF2-40B4-BE49-F238E27FC236}">
              <a16:creationId xmlns:a16="http://schemas.microsoft.com/office/drawing/2014/main" id="{ED92D591-405D-47A7-8F6A-38F8554FB4C5}"/>
            </a:ext>
          </a:extLst>
        </xdr:cNvPr>
        <xdr:cNvSpPr txBox="1"/>
      </xdr:nvSpPr>
      <xdr:spPr>
        <a:xfrm>
          <a:off x="6067502" y="1402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9BE587C2-0991-4923-B870-3CA5AD0C2FDA}"/>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F884C099-4477-4057-8B07-1307F46F055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EF4B0FA8-0D15-47AA-81C9-4A9760592D0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DDFCB02B-E0D2-46D7-A8B0-3384C652CC9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E534BDF9-D76C-4EF6-BFB4-2FD58F55EBA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9C4CF2C7-C97B-43DE-B1D4-46CB70B38C1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AB069AAF-51B6-461D-8F2D-FD05CCE54B5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182FEDC7-2861-4F3A-86B9-0AED4FB583E6}"/>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E03B117-6975-4EC0-BB94-C9B28BC8292E}"/>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38149477-B2E4-46C5-AA23-2BC321EF7490}"/>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7C46B5FE-EFC1-443E-9BC1-2409BB03D107}"/>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29446753-EF92-4B9F-925C-0F7D05F9E73A}"/>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25FD57DB-4C19-4AC9-BC67-3825B6F48A7C}"/>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997CA579-D40B-4F15-9D06-F7581B40341C}"/>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56B07809-9383-4193-9D11-F8677281C6D4}"/>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B9C84245-B5BF-4A7D-97EB-9F82D370DF8C}"/>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7F8A07C8-A2F1-4506-B99F-F4F3D188795E}"/>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B9DB709F-3387-40E3-8BD6-0CA3E13B2F5B}"/>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269414D6-B3CC-4EA9-B24A-4083C2C63D1F}"/>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C501B5B4-1828-44E3-822E-037471AC504D}"/>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903D89CF-5B06-4F05-8964-7E8AE982C79C}"/>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8FFB1A1F-6A52-44F8-BEE7-523835594A13}"/>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0C4D5E27-AD5F-4103-BE6C-75DA6087F3EA}"/>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622BF119-5FC5-4571-BED5-5C304F4F6CA1}"/>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01" name="直線コネクタ 300">
          <a:extLst>
            <a:ext uri="{FF2B5EF4-FFF2-40B4-BE49-F238E27FC236}">
              <a16:creationId xmlns:a16="http://schemas.microsoft.com/office/drawing/2014/main" id="{E8359A95-560B-48AC-96DD-A445945B03BF}"/>
            </a:ext>
          </a:extLst>
        </xdr:cNvPr>
        <xdr:cNvCxnSpPr/>
      </xdr:nvCxnSpPr>
      <xdr:spPr>
        <a:xfrm flipV="1">
          <a:off x="4180840" y="1631886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56139029-DD38-4202-8511-7FDB15108EEE}"/>
            </a:ext>
          </a:extLst>
        </xdr:cNvPr>
        <xdr:cNvSpPr txBox="1"/>
      </xdr:nvSpPr>
      <xdr:spPr>
        <a:xfrm>
          <a:off x="4219575"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03" name="直線コネクタ 302">
          <a:extLst>
            <a:ext uri="{FF2B5EF4-FFF2-40B4-BE49-F238E27FC236}">
              <a16:creationId xmlns:a16="http://schemas.microsoft.com/office/drawing/2014/main" id="{67B9674A-0BD4-4300-8882-DD4C893CFBD2}"/>
            </a:ext>
          </a:extLst>
        </xdr:cNvPr>
        <xdr:cNvCxnSpPr/>
      </xdr:nvCxnSpPr>
      <xdr:spPr>
        <a:xfrm>
          <a:off x="4105275" y="17722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748F9038-E63F-47AF-A482-157D7DF0C67A}"/>
            </a:ext>
          </a:extLst>
        </xdr:cNvPr>
        <xdr:cNvSpPr txBox="1"/>
      </xdr:nvSpPr>
      <xdr:spPr>
        <a:xfrm>
          <a:off x="4219575" y="1609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05" name="直線コネクタ 304">
          <a:extLst>
            <a:ext uri="{FF2B5EF4-FFF2-40B4-BE49-F238E27FC236}">
              <a16:creationId xmlns:a16="http://schemas.microsoft.com/office/drawing/2014/main" id="{25AB5FC0-01AD-43B3-B602-D48E5F443F47}"/>
            </a:ext>
          </a:extLst>
        </xdr:cNvPr>
        <xdr:cNvCxnSpPr/>
      </xdr:nvCxnSpPr>
      <xdr:spPr>
        <a:xfrm>
          <a:off x="4105275" y="163188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7247F747-CC11-49DC-9949-FA76A476B7ED}"/>
            </a:ext>
          </a:extLst>
        </xdr:cNvPr>
        <xdr:cNvSpPr txBox="1"/>
      </xdr:nvSpPr>
      <xdr:spPr>
        <a:xfrm>
          <a:off x="4219575" y="16944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07" name="フローチャート: 判断 306">
          <a:extLst>
            <a:ext uri="{FF2B5EF4-FFF2-40B4-BE49-F238E27FC236}">
              <a16:creationId xmlns:a16="http://schemas.microsoft.com/office/drawing/2014/main" id="{100CD245-5893-4B8D-B3BA-38EC9CB58AD0}"/>
            </a:ext>
          </a:extLst>
        </xdr:cNvPr>
        <xdr:cNvSpPr/>
      </xdr:nvSpPr>
      <xdr:spPr>
        <a:xfrm>
          <a:off x="4124325" y="169659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8" name="フローチャート: 判断 307">
          <a:extLst>
            <a:ext uri="{FF2B5EF4-FFF2-40B4-BE49-F238E27FC236}">
              <a16:creationId xmlns:a16="http://schemas.microsoft.com/office/drawing/2014/main" id="{8D38DBE6-3714-42E1-8048-2020FC5C94B6}"/>
            </a:ext>
          </a:extLst>
        </xdr:cNvPr>
        <xdr:cNvSpPr/>
      </xdr:nvSpPr>
      <xdr:spPr>
        <a:xfrm>
          <a:off x="3381375" y="169424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09" name="フローチャート: 判断 308">
          <a:extLst>
            <a:ext uri="{FF2B5EF4-FFF2-40B4-BE49-F238E27FC236}">
              <a16:creationId xmlns:a16="http://schemas.microsoft.com/office/drawing/2014/main" id="{5399C8B1-2ACF-41C6-8222-0D3ED0EF38E3}"/>
            </a:ext>
          </a:extLst>
        </xdr:cNvPr>
        <xdr:cNvSpPr/>
      </xdr:nvSpPr>
      <xdr:spPr>
        <a:xfrm>
          <a:off x="2571750" y="16927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105411</xdr:rowOff>
    </xdr:from>
    <xdr:to>
      <xdr:col>10</xdr:col>
      <xdr:colOff>165100</xdr:colOff>
      <xdr:row>104</xdr:row>
      <xdr:rowOff>35561</xdr:rowOff>
    </xdr:to>
    <xdr:sp macro="" textlink="">
      <xdr:nvSpPr>
        <xdr:cNvPr id="310" name="フローチャート: 判断 309">
          <a:extLst>
            <a:ext uri="{FF2B5EF4-FFF2-40B4-BE49-F238E27FC236}">
              <a16:creationId xmlns:a16="http://schemas.microsoft.com/office/drawing/2014/main" id="{BED658E2-BB5B-4812-B997-E9BB23A948A1}"/>
            </a:ext>
          </a:extLst>
        </xdr:cNvPr>
        <xdr:cNvSpPr/>
      </xdr:nvSpPr>
      <xdr:spPr>
        <a:xfrm>
          <a:off x="1781175" y="169043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78739</xdr:rowOff>
    </xdr:from>
    <xdr:to>
      <xdr:col>6</xdr:col>
      <xdr:colOff>38100</xdr:colOff>
      <xdr:row>104</xdr:row>
      <xdr:rowOff>8889</xdr:rowOff>
    </xdr:to>
    <xdr:sp macro="" textlink="">
      <xdr:nvSpPr>
        <xdr:cNvPr id="311" name="フローチャート: 判断 310">
          <a:extLst>
            <a:ext uri="{FF2B5EF4-FFF2-40B4-BE49-F238E27FC236}">
              <a16:creationId xmlns:a16="http://schemas.microsoft.com/office/drawing/2014/main" id="{2E0DF9D5-757E-468A-85BD-C6E4FE435BBF}"/>
            </a:ext>
          </a:extLst>
        </xdr:cNvPr>
        <xdr:cNvSpPr/>
      </xdr:nvSpPr>
      <xdr:spPr>
        <a:xfrm>
          <a:off x="981075" y="168808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13D95687-03F9-481E-A0B9-B2C1D5FB3E0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B02335CF-3C42-4F0F-8790-CC4EB6794495}"/>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E161172-F381-4CE8-B318-764877DA92E1}"/>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1918CC08-34DE-4F7A-9A1A-F70A9B38C27E}"/>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C817154F-A83B-4738-97D6-C4E6E6E86BCF}"/>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44450</xdr:rowOff>
    </xdr:from>
    <xdr:to>
      <xdr:col>24</xdr:col>
      <xdr:colOff>114300</xdr:colOff>
      <xdr:row>103</xdr:row>
      <xdr:rowOff>146050</xdr:rowOff>
    </xdr:to>
    <xdr:sp macro="" textlink="">
      <xdr:nvSpPr>
        <xdr:cNvPr id="317" name="楕円 316">
          <a:extLst>
            <a:ext uri="{FF2B5EF4-FFF2-40B4-BE49-F238E27FC236}">
              <a16:creationId xmlns:a16="http://schemas.microsoft.com/office/drawing/2014/main" id="{F8A9BF9F-04F7-436D-8505-6BBAC82B5DC1}"/>
            </a:ext>
          </a:extLst>
        </xdr:cNvPr>
        <xdr:cNvSpPr/>
      </xdr:nvSpPr>
      <xdr:spPr>
        <a:xfrm>
          <a:off x="4124325" y="16849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67327</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FF952C1-689F-44A8-B27F-A99D094D4B33}"/>
            </a:ext>
          </a:extLst>
        </xdr:cNvPr>
        <xdr:cNvSpPr txBox="1"/>
      </xdr:nvSpPr>
      <xdr:spPr>
        <a:xfrm>
          <a:off x="4219575" y="1669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12064</xdr:rowOff>
    </xdr:from>
    <xdr:to>
      <xdr:col>20</xdr:col>
      <xdr:colOff>38100</xdr:colOff>
      <xdr:row>103</xdr:row>
      <xdr:rowOff>113664</xdr:rowOff>
    </xdr:to>
    <xdr:sp macro="" textlink="">
      <xdr:nvSpPr>
        <xdr:cNvPr id="319" name="楕円 318">
          <a:extLst>
            <a:ext uri="{FF2B5EF4-FFF2-40B4-BE49-F238E27FC236}">
              <a16:creationId xmlns:a16="http://schemas.microsoft.com/office/drawing/2014/main" id="{FDCCA4A3-47F0-433F-A7B1-10380F4BB0DB}"/>
            </a:ext>
          </a:extLst>
        </xdr:cNvPr>
        <xdr:cNvSpPr/>
      </xdr:nvSpPr>
      <xdr:spPr>
        <a:xfrm>
          <a:off x="3381375" y="168109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62864</xdr:rowOff>
    </xdr:from>
    <xdr:to>
      <xdr:col>24</xdr:col>
      <xdr:colOff>63500</xdr:colOff>
      <xdr:row>103</xdr:row>
      <xdr:rowOff>95250</xdr:rowOff>
    </xdr:to>
    <xdr:cxnSp macro="">
      <xdr:nvCxnSpPr>
        <xdr:cNvPr id="320" name="直線コネクタ 319">
          <a:extLst>
            <a:ext uri="{FF2B5EF4-FFF2-40B4-BE49-F238E27FC236}">
              <a16:creationId xmlns:a16="http://schemas.microsoft.com/office/drawing/2014/main" id="{0338D6B8-A22F-4B07-86EE-911F975A5244}"/>
            </a:ext>
          </a:extLst>
        </xdr:cNvPr>
        <xdr:cNvCxnSpPr/>
      </xdr:nvCxnSpPr>
      <xdr:spPr>
        <a:xfrm>
          <a:off x="3429000" y="16868139"/>
          <a:ext cx="752475"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149225</xdr:rowOff>
    </xdr:from>
    <xdr:to>
      <xdr:col>15</xdr:col>
      <xdr:colOff>101600</xdr:colOff>
      <xdr:row>103</xdr:row>
      <xdr:rowOff>79375</xdr:rowOff>
    </xdr:to>
    <xdr:sp macro="" textlink="">
      <xdr:nvSpPr>
        <xdr:cNvPr id="321" name="楕円 320">
          <a:extLst>
            <a:ext uri="{FF2B5EF4-FFF2-40B4-BE49-F238E27FC236}">
              <a16:creationId xmlns:a16="http://schemas.microsoft.com/office/drawing/2014/main" id="{296176EB-342F-409B-B6B4-F00553872D02}"/>
            </a:ext>
          </a:extLst>
        </xdr:cNvPr>
        <xdr:cNvSpPr/>
      </xdr:nvSpPr>
      <xdr:spPr>
        <a:xfrm>
          <a:off x="2571750" y="167798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28575</xdr:rowOff>
    </xdr:from>
    <xdr:to>
      <xdr:col>19</xdr:col>
      <xdr:colOff>177800</xdr:colOff>
      <xdr:row>103</xdr:row>
      <xdr:rowOff>62864</xdr:rowOff>
    </xdr:to>
    <xdr:cxnSp macro="">
      <xdr:nvCxnSpPr>
        <xdr:cNvPr id="322" name="直線コネクタ 321">
          <a:extLst>
            <a:ext uri="{FF2B5EF4-FFF2-40B4-BE49-F238E27FC236}">
              <a16:creationId xmlns:a16="http://schemas.microsoft.com/office/drawing/2014/main" id="{1F0A91B8-0221-4677-9FB4-9E43B8C040BF}"/>
            </a:ext>
          </a:extLst>
        </xdr:cNvPr>
        <xdr:cNvCxnSpPr/>
      </xdr:nvCxnSpPr>
      <xdr:spPr>
        <a:xfrm>
          <a:off x="2619375" y="16827500"/>
          <a:ext cx="809625"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74930</xdr:rowOff>
    </xdr:from>
    <xdr:to>
      <xdr:col>10</xdr:col>
      <xdr:colOff>165100</xdr:colOff>
      <xdr:row>103</xdr:row>
      <xdr:rowOff>5080</xdr:rowOff>
    </xdr:to>
    <xdr:sp macro="" textlink="">
      <xdr:nvSpPr>
        <xdr:cNvPr id="323" name="楕円 322">
          <a:extLst>
            <a:ext uri="{FF2B5EF4-FFF2-40B4-BE49-F238E27FC236}">
              <a16:creationId xmlns:a16="http://schemas.microsoft.com/office/drawing/2014/main" id="{7F19A90E-BB96-4CAA-9271-6A13EC110B59}"/>
            </a:ext>
          </a:extLst>
        </xdr:cNvPr>
        <xdr:cNvSpPr/>
      </xdr:nvSpPr>
      <xdr:spPr>
        <a:xfrm>
          <a:off x="1781175" y="167055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125730</xdr:rowOff>
    </xdr:from>
    <xdr:to>
      <xdr:col>15</xdr:col>
      <xdr:colOff>50800</xdr:colOff>
      <xdr:row>103</xdr:row>
      <xdr:rowOff>28575</xdr:rowOff>
    </xdr:to>
    <xdr:cxnSp macro="">
      <xdr:nvCxnSpPr>
        <xdr:cNvPr id="324" name="直線コネクタ 323">
          <a:extLst>
            <a:ext uri="{FF2B5EF4-FFF2-40B4-BE49-F238E27FC236}">
              <a16:creationId xmlns:a16="http://schemas.microsoft.com/office/drawing/2014/main" id="{D026BB04-6BF1-4BFB-B6AE-6B7A6AC0C21C}"/>
            </a:ext>
          </a:extLst>
        </xdr:cNvPr>
        <xdr:cNvCxnSpPr/>
      </xdr:nvCxnSpPr>
      <xdr:spPr>
        <a:xfrm>
          <a:off x="1828800" y="16753205"/>
          <a:ext cx="790575"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82550</xdr:rowOff>
    </xdr:from>
    <xdr:to>
      <xdr:col>6</xdr:col>
      <xdr:colOff>38100</xdr:colOff>
      <xdr:row>103</xdr:row>
      <xdr:rowOff>12700</xdr:rowOff>
    </xdr:to>
    <xdr:sp macro="" textlink="">
      <xdr:nvSpPr>
        <xdr:cNvPr id="325" name="楕円 324">
          <a:extLst>
            <a:ext uri="{FF2B5EF4-FFF2-40B4-BE49-F238E27FC236}">
              <a16:creationId xmlns:a16="http://schemas.microsoft.com/office/drawing/2014/main" id="{34208843-5D50-4212-909B-53CDC5737C6B}"/>
            </a:ext>
          </a:extLst>
        </xdr:cNvPr>
        <xdr:cNvSpPr/>
      </xdr:nvSpPr>
      <xdr:spPr>
        <a:xfrm>
          <a:off x="981075" y="16716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125730</xdr:rowOff>
    </xdr:from>
    <xdr:to>
      <xdr:col>10</xdr:col>
      <xdr:colOff>114300</xdr:colOff>
      <xdr:row>102</xdr:row>
      <xdr:rowOff>133350</xdr:rowOff>
    </xdr:to>
    <xdr:cxnSp macro="">
      <xdr:nvCxnSpPr>
        <xdr:cNvPr id="326" name="直線コネクタ 325">
          <a:extLst>
            <a:ext uri="{FF2B5EF4-FFF2-40B4-BE49-F238E27FC236}">
              <a16:creationId xmlns:a16="http://schemas.microsoft.com/office/drawing/2014/main" id="{3E22B667-AB70-4EAF-9703-87421C01D955}"/>
            </a:ext>
          </a:extLst>
        </xdr:cNvPr>
        <xdr:cNvCxnSpPr/>
      </xdr:nvCxnSpPr>
      <xdr:spPr>
        <a:xfrm flipV="1">
          <a:off x="1028700" y="1675320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27" name="n_1aveValue【市民会館】&#10;有形固定資産減価償却率">
          <a:extLst>
            <a:ext uri="{FF2B5EF4-FFF2-40B4-BE49-F238E27FC236}">
              <a16:creationId xmlns:a16="http://schemas.microsoft.com/office/drawing/2014/main" id="{44B0EFFF-3939-45A5-8C86-7E3A0742B2F1}"/>
            </a:ext>
          </a:extLst>
        </xdr:cNvPr>
        <xdr:cNvSpPr txBox="1"/>
      </xdr:nvSpPr>
      <xdr:spPr>
        <a:xfrm>
          <a:off x="3239144" y="1704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328" name="n_2aveValue【市民会館】&#10;有形固定資産減価償却率">
          <a:extLst>
            <a:ext uri="{FF2B5EF4-FFF2-40B4-BE49-F238E27FC236}">
              <a16:creationId xmlns:a16="http://schemas.microsoft.com/office/drawing/2014/main" id="{0AFB9BC6-0E68-4340-AB17-013F39175DA8}"/>
            </a:ext>
          </a:extLst>
        </xdr:cNvPr>
        <xdr:cNvSpPr txBox="1"/>
      </xdr:nvSpPr>
      <xdr:spPr>
        <a:xfrm>
          <a:off x="2439044" y="1702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26688</xdr:rowOff>
    </xdr:from>
    <xdr:ext cx="405111" cy="259045"/>
    <xdr:sp macro="" textlink="">
      <xdr:nvSpPr>
        <xdr:cNvPr id="329" name="n_3aveValue【市民会館】&#10;有形固定資産減価償却率">
          <a:extLst>
            <a:ext uri="{FF2B5EF4-FFF2-40B4-BE49-F238E27FC236}">
              <a16:creationId xmlns:a16="http://schemas.microsoft.com/office/drawing/2014/main" id="{798EC5B3-5AC7-4B77-9D6A-BF569D712640}"/>
            </a:ext>
          </a:extLst>
        </xdr:cNvPr>
        <xdr:cNvSpPr txBox="1"/>
      </xdr:nvSpPr>
      <xdr:spPr>
        <a:xfrm>
          <a:off x="1648469" y="1700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xdr:rowOff>
    </xdr:from>
    <xdr:ext cx="405111" cy="259045"/>
    <xdr:sp macro="" textlink="">
      <xdr:nvSpPr>
        <xdr:cNvPr id="330" name="n_4aveValue【市民会館】&#10;有形固定資産減価償却率">
          <a:extLst>
            <a:ext uri="{FF2B5EF4-FFF2-40B4-BE49-F238E27FC236}">
              <a16:creationId xmlns:a16="http://schemas.microsoft.com/office/drawing/2014/main" id="{23702CBB-5CBD-4CC8-AF64-C0233A5FFB8D}"/>
            </a:ext>
          </a:extLst>
        </xdr:cNvPr>
        <xdr:cNvSpPr txBox="1"/>
      </xdr:nvSpPr>
      <xdr:spPr>
        <a:xfrm>
          <a:off x="848369"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130191</xdr:rowOff>
    </xdr:from>
    <xdr:ext cx="405111" cy="259045"/>
    <xdr:sp macro="" textlink="">
      <xdr:nvSpPr>
        <xdr:cNvPr id="331" name="n_1mainValue【市民会館】&#10;有形固定資産減価償却率">
          <a:extLst>
            <a:ext uri="{FF2B5EF4-FFF2-40B4-BE49-F238E27FC236}">
              <a16:creationId xmlns:a16="http://schemas.microsoft.com/office/drawing/2014/main" id="{23BD21F2-6D0E-4711-8F81-7FD233EA56BF}"/>
            </a:ext>
          </a:extLst>
        </xdr:cNvPr>
        <xdr:cNvSpPr txBox="1"/>
      </xdr:nvSpPr>
      <xdr:spPr>
        <a:xfrm>
          <a:off x="3239144" y="1658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95902</xdr:rowOff>
    </xdr:from>
    <xdr:ext cx="405111" cy="259045"/>
    <xdr:sp macro="" textlink="">
      <xdr:nvSpPr>
        <xdr:cNvPr id="332" name="n_2mainValue【市民会館】&#10;有形固定資産減価償却率">
          <a:extLst>
            <a:ext uri="{FF2B5EF4-FFF2-40B4-BE49-F238E27FC236}">
              <a16:creationId xmlns:a16="http://schemas.microsoft.com/office/drawing/2014/main" id="{70ED4631-3F09-4493-8EA9-386C4F2F9301}"/>
            </a:ext>
          </a:extLst>
        </xdr:cNvPr>
        <xdr:cNvSpPr txBox="1"/>
      </xdr:nvSpPr>
      <xdr:spPr>
        <a:xfrm>
          <a:off x="2439044" y="1655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21607</xdr:rowOff>
    </xdr:from>
    <xdr:ext cx="405111" cy="259045"/>
    <xdr:sp macro="" textlink="">
      <xdr:nvSpPr>
        <xdr:cNvPr id="333" name="n_3mainValue【市民会館】&#10;有形固定資産減価償却率">
          <a:extLst>
            <a:ext uri="{FF2B5EF4-FFF2-40B4-BE49-F238E27FC236}">
              <a16:creationId xmlns:a16="http://schemas.microsoft.com/office/drawing/2014/main" id="{E86C215C-8D21-4C6A-8D20-E4855ADCA7C5}"/>
            </a:ext>
          </a:extLst>
        </xdr:cNvPr>
        <xdr:cNvSpPr txBox="1"/>
      </xdr:nvSpPr>
      <xdr:spPr>
        <a:xfrm>
          <a:off x="1648469" y="1648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29227</xdr:rowOff>
    </xdr:from>
    <xdr:ext cx="405111" cy="259045"/>
    <xdr:sp macro="" textlink="">
      <xdr:nvSpPr>
        <xdr:cNvPr id="334" name="n_4mainValue【市民会館】&#10;有形固定資産減価償却率">
          <a:extLst>
            <a:ext uri="{FF2B5EF4-FFF2-40B4-BE49-F238E27FC236}">
              <a16:creationId xmlns:a16="http://schemas.microsoft.com/office/drawing/2014/main" id="{AC55C879-7D3F-43E3-809C-273EC83F8710}"/>
            </a:ext>
          </a:extLst>
        </xdr:cNvPr>
        <xdr:cNvSpPr txBox="1"/>
      </xdr:nvSpPr>
      <xdr:spPr>
        <a:xfrm>
          <a:off x="848369" y="1648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8F3EA1F6-D059-4379-8775-F79EDF1A0D1F}"/>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C4614FBB-F3FB-4589-9EB3-2012B638184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BC42A6CA-9A4A-429C-A5BB-6C115FDEC99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5894FB77-B1B8-47B6-BC24-884E7010613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833912C2-D449-4A31-B79D-7CC1F52E99E8}"/>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62C76383-D3B6-4200-A9EC-7C016215544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FABE043C-21CC-4A6D-AD62-4B769D1B08C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C0ED3602-1B3F-48B9-BC55-6DF27C524CF9}"/>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F54D4C61-3099-4F16-96C8-AA0EDDF34F6F}"/>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9726A1FB-8497-4CD0-BBAF-7D7F22604650}"/>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a:extLst>
            <a:ext uri="{FF2B5EF4-FFF2-40B4-BE49-F238E27FC236}">
              <a16:creationId xmlns:a16="http://schemas.microsoft.com/office/drawing/2014/main" id="{8B063F42-53A7-4A87-B346-9A9865CF215C}"/>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a:extLst>
            <a:ext uri="{FF2B5EF4-FFF2-40B4-BE49-F238E27FC236}">
              <a16:creationId xmlns:a16="http://schemas.microsoft.com/office/drawing/2014/main" id="{C564A0C3-87F8-44F5-938B-C796DAB43319}"/>
            </a:ext>
          </a:extLst>
        </xdr:cNvPr>
        <xdr:cNvSpPr txBox="1"/>
      </xdr:nvSpPr>
      <xdr:spPr>
        <a:xfrm>
          <a:off x="5527221"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79D05346-604B-44DD-94EC-492DB54CF1A5}"/>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34185A38-0795-4F5D-AA33-5AA989276DA4}"/>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a:extLst>
            <a:ext uri="{FF2B5EF4-FFF2-40B4-BE49-F238E27FC236}">
              <a16:creationId xmlns:a16="http://schemas.microsoft.com/office/drawing/2014/main" id="{6B32380F-057B-413E-9300-58B3C3555F6F}"/>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a:extLst>
            <a:ext uri="{FF2B5EF4-FFF2-40B4-BE49-F238E27FC236}">
              <a16:creationId xmlns:a16="http://schemas.microsoft.com/office/drawing/2014/main" id="{E0AE27B6-97B6-4D31-AA3E-A42CE5FE729A}"/>
            </a:ext>
          </a:extLst>
        </xdr:cNvPr>
        <xdr:cNvSpPr txBox="1"/>
      </xdr:nvSpPr>
      <xdr:spPr>
        <a:xfrm>
          <a:off x="5527221"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EDD8BD95-A001-4299-BD7C-C08C43E73581}"/>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131A4914-B29C-40CC-BA20-357091B9173D}"/>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E3E45A07-0542-4A41-BF57-C741ACA4679D}"/>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354" name="直線コネクタ 353">
          <a:extLst>
            <a:ext uri="{FF2B5EF4-FFF2-40B4-BE49-F238E27FC236}">
              <a16:creationId xmlns:a16="http://schemas.microsoft.com/office/drawing/2014/main" id="{E9C98898-C0D9-405A-848B-9A2282C40F42}"/>
            </a:ext>
          </a:extLst>
        </xdr:cNvPr>
        <xdr:cNvCxnSpPr/>
      </xdr:nvCxnSpPr>
      <xdr:spPr>
        <a:xfrm flipV="1">
          <a:off x="9429115" y="16439387"/>
          <a:ext cx="0" cy="115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355" name="【市民会館】&#10;一人当たり面積最小値テキスト">
          <a:extLst>
            <a:ext uri="{FF2B5EF4-FFF2-40B4-BE49-F238E27FC236}">
              <a16:creationId xmlns:a16="http://schemas.microsoft.com/office/drawing/2014/main" id="{B67D18D2-C0E9-4116-9A9C-D49D86966BBA}"/>
            </a:ext>
          </a:extLst>
        </xdr:cNvPr>
        <xdr:cNvSpPr txBox="1"/>
      </xdr:nvSpPr>
      <xdr:spPr>
        <a:xfrm>
          <a:off x="9467850" y="1759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356" name="直線コネクタ 355">
          <a:extLst>
            <a:ext uri="{FF2B5EF4-FFF2-40B4-BE49-F238E27FC236}">
              <a16:creationId xmlns:a16="http://schemas.microsoft.com/office/drawing/2014/main" id="{89EB71EE-6B40-45D7-B1F3-479A9D0DDBD5}"/>
            </a:ext>
          </a:extLst>
        </xdr:cNvPr>
        <xdr:cNvCxnSpPr/>
      </xdr:nvCxnSpPr>
      <xdr:spPr>
        <a:xfrm>
          <a:off x="9363075" y="175912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57" name="【市民会館】&#10;一人当たり面積最大値テキスト">
          <a:extLst>
            <a:ext uri="{FF2B5EF4-FFF2-40B4-BE49-F238E27FC236}">
              <a16:creationId xmlns:a16="http://schemas.microsoft.com/office/drawing/2014/main" id="{67C13CD6-E400-4F85-808C-0AB1CB54B021}"/>
            </a:ext>
          </a:extLst>
        </xdr:cNvPr>
        <xdr:cNvSpPr txBox="1"/>
      </xdr:nvSpPr>
      <xdr:spPr>
        <a:xfrm>
          <a:off x="9467850" y="1621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58" name="直線コネクタ 357">
          <a:extLst>
            <a:ext uri="{FF2B5EF4-FFF2-40B4-BE49-F238E27FC236}">
              <a16:creationId xmlns:a16="http://schemas.microsoft.com/office/drawing/2014/main" id="{C50C0052-E86F-4A22-8CF7-153DD55582D9}"/>
            </a:ext>
          </a:extLst>
        </xdr:cNvPr>
        <xdr:cNvCxnSpPr/>
      </xdr:nvCxnSpPr>
      <xdr:spPr>
        <a:xfrm>
          <a:off x="9363075" y="164393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144987</xdr:rowOff>
    </xdr:from>
    <xdr:ext cx="469744" cy="259045"/>
    <xdr:sp macro="" textlink="">
      <xdr:nvSpPr>
        <xdr:cNvPr id="359" name="【市民会館】&#10;一人当たり面積平均値テキスト">
          <a:extLst>
            <a:ext uri="{FF2B5EF4-FFF2-40B4-BE49-F238E27FC236}">
              <a16:creationId xmlns:a16="http://schemas.microsoft.com/office/drawing/2014/main" id="{84DB4371-C37E-487B-B038-3F426FC4FB51}"/>
            </a:ext>
          </a:extLst>
        </xdr:cNvPr>
        <xdr:cNvSpPr txBox="1"/>
      </xdr:nvSpPr>
      <xdr:spPr>
        <a:xfrm>
          <a:off x="9467850" y="1728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360" name="フローチャート: 判断 359">
          <a:extLst>
            <a:ext uri="{FF2B5EF4-FFF2-40B4-BE49-F238E27FC236}">
              <a16:creationId xmlns:a16="http://schemas.microsoft.com/office/drawing/2014/main" id="{9C3BA8F2-509C-45D1-A84A-BF3D4A0206B7}"/>
            </a:ext>
          </a:extLst>
        </xdr:cNvPr>
        <xdr:cNvSpPr/>
      </xdr:nvSpPr>
      <xdr:spPr>
        <a:xfrm>
          <a:off x="9401175" y="1730838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361" name="フローチャート: 判断 360">
          <a:extLst>
            <a:ext uri="{FF2B5EF4-FFF2-40B4-BE49-F238E27FC236}">
              <a16:creationId xmlns:a16="http://schemas.microsoft.com/office/drawing/2014/main" id="{2DA1A21E-67B7-41E2-811F-F94824C98097}"/>
            </a:ext>
          </a:extLst>
        </xdr:cNvPr>
        <xdr:cNvSpPr/>
      </xdr:nvSpPr>
      <xdr:spPr>
        <a:xfrm>
          <a:off x="8639175" y="173061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362" name="フローチャート: 判断 361">
          <a:extLst>
            <a:ext uri="{FF2B5EF4-FFF2-40B4-BE49-F238E27FC236}">
              <a16:creationId xmlns:a16="http://schemas.microsoft.com/office/drawing/2014/main" id="{A0CBF77B-E756-46E4-B3D8-C39BD3B7AF82}"/>
            </a:ext>
          </a:extLst>
        </xdr:cNvPr>
        <xdr:cNvSpPr/>
      </xdr:nvSpPr>
      <xdr:spPr>
        <a:xfrm>
          <a:off x="7839075" y="17303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363" name="フローチャート: 判断 362">
          <a:extLst>
            <a:ext uri="{FF2B5EF4-FFF2-40B4-BE49-F238E27FC236}">
              <a16:creationId xmlns:a16="http://schemas.microsoft.com/office/drawing/2014/main" id="{FB11E351-5B56-497E-84B6-23C6925A8ABA}"/>
            </a:ext>
          </a:extLst>
        </xdr:cNvPr>
        <xdr:cNvSpPr/>
      </xdr:nvSpPr>
      <xdr:spPr>
        <a:xfrm>
          <a:off x="7029450" y="173455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78550</xdr:rowOff>
    </xdr:from>
    <xdr:to>
      <xdr:col>36</xdr:col>
      <xdr:colOff>165100</xdr:colOff>
      <xdr:row>107</xdr:row>
      <xdr:rowOff>8700</xdr:rowOff>
    </xdr:to>
    <xdr:sp macro="" textlink="">
      <xdr:nvSpPr>
        <xdr:cNvPr id="364" name="フローチャート: 判断 363">
          <a:extLst>
            <a:ext uri="{FF2B5EF4-FFF2-40B4-BE49-F238E27FC236}">
              <a16:creationId xmlns:a16="http://schemas.microsoft.com/office/drawing/2014/main" id="{CDDE2FA0-99D2-4B2A-A4A2-5ABE50A6DCC0}"/>
            </a:ext>
          </a:extLst>
        </xdr:cNvPr>
        <xdr:cNvSpPr/>
      </xdr:nvSpPr>
      <xdr:spPr>
        <a:xfrm>
          <a:off x="6238875" y="17395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6CD2085-DF67-450B-963C-01794A324FE8}"/>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ED1BD857-0E76-4754-BEAD-2762B909C11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1987ECF8-A661-4EE9-B532-432BF7F689B4}"/>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5A980555-2221-4D8B-961F-837992DB3359}"/>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166F80BC-A5D2-4264-87B1-99DC31D9D9A1}"/>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151701</xdr:rowOff>
    </xdr:from>
    <xdr:to>
      <xdr:col>55</xdr:col>
      <xdr:colOff>50800</xdr:colOff>
      <xdr:row>106</xdr:row>
      <xdr:rowOff>81851</xdr:rowOff>
    </xdr:to>
    <xdr:sp macro="" textlink="">
      <xdr:nvSpPr>
        <xdr:cNvPr id="370" name="楕円 369">
          <a:extLst>
            <a:ext uri="{FF2B5EF4-FFF2-40B4-BE49-F238E27FC236}">
              <a16:creationId xmlns:a16="http://schemas.microsoft.com/office/drawing/2014/main" id="{11B697CB-2AB3-4274-995E-7601BCC90F65}"/>
            </a:ext>
          </a:extLst>
        </xdr:cNvPr>
        <xdr:cNvSpPr/>
      </xdr:nvSpPr>
      <xdr:spPr>
        <a:xfrm>
          <a:off x="9401175" y="1729670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3128</xdr:rowOff>
    </xdr:from>
    <xdr:ext cx="469744" cy="259045"/>
    <xdr:sp macro="" textlink="">
      <xdr:nvSpPr>
        <xdr:cNvPr id="371" name="【市民会館】&#10;一人当たり面積該当値テキスト">
          <a:extLst>
            <a:ext uri="{FF2B5EF4-FFF2-40B4-BE49-F238E27FC236}">
              <a16:creationId xmlns:a16="http://schemas.microsoft.com/office/drawing/2014/main" id="{8D21D95A-3140-4952-8DD7-5E84F152CEF2}"/>
            </a:ext>
          </a:extLst>
        </xdr:cNvPr>
        <xdr:cNvSpPr txBox="1"/>
      </xdr:nvSpPr>
      <xdr:spPr>
        <a:xfrm>
          <a:off x="9467850" y="1714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156274</xdr:rowOff>
    </xdr:from>
    <xdr:to>
      <xdr:col>50</xdr:col>
      <xdr:colOff>165100</xdr:colOff>
      <xdr:row>106</xdr:row>
      <xdr:rowOff>86424</xdr:rowOff>
    </xdr:to>
    <xdr:sp macro="" textlink="">
      <xdr:nvSpPr>
        <xdr:cNvPr id="372" name="楕円 371">
          <a:extLst>
            <a:ext uri="{FF2B5EF4-FFF2-40B4-BE49-F238E27FC236}">
              <a16:creationId xmlns:a16="http://schemas.microsoft.com/office/drawing/2014/main" id="{A358B0CA-DF9A-4D8C-9714-0114D1C00B56}"/>
            </a:ext>
          </a:extLst>
        </xdr:cNvPr>
        <xdr:cNvSpPr/>
      </xdr:nvSpPr>
      <xdr:spPr>
        <a:xfrm>
          <a:off x="8639175" y="173044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31051</xdr:rowOff>
    </xdr:from>
    <xdr:to>
      <xdr:col>55</xdr:col>
      <xdr:colOff>0</xdr:colOff>
      <xdr:row>106</xdr:row>
      <xdr:rowOff>35624</xdr:rowOff>
    </xdr:to>
    <xdr:cxnSp macro="">
      <xdr:nvCxnSpPr>
        <xdr:cNvPr id="373" name="直線コネクタ 372">
          <a:extLst>
            <a:ext uri="{FF2B5EF4-FFF2-40B4-BE49-F238E27FC236}">
              <a16:creationId xmlns:a16="http://schemas.microsoft.com/office/drawing/2014/main" id="{389F455F-EC63-4C82-96AD-8AB8EE3076E7}"/>
            </a:ext>
          </a:extLst>
        </xdr:cNvPr>
        <xdr:cNvCxnSpPr/>
      </xdr:nvCxnSpPr>
      <xdr:spPr>
        <a:xfrm flipV="1">
          <a:off x="8686800" y="17344326"/>
          <a:ext cx="74295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160846</xdr:rowOff>
    </xdr:from>
    <xdr:to>
      <xdr:col>46</xdr:col>
      <xdr:colOff>38100</xdr:colOff>
      <xdr:row>106</xdr:row>
      <xdr:rowOff>90996</xdr:rowOff>
    </xdr:to>
    <xdr:sp macro="" textlink="">
      <xdr:nvSpPr>
        <xdr:cNvPr id="374" name="楕円 373">
          <a:extLst>
            <a:ext uri="{FF2B5EF4-FFF2-40B4-BE49-F238E27FC236}">
              <a16:creationId xmlns:a16="http://schemas.microsoft.com/office/drawing/2014/main" id="{E688D29D-C627-4A82-A231-634DD820C9D4}"/>
            </a:ext>
          </a:extLst>
        </xdr:cNvPr>
        <xdr:cNvSpPr/>
      </xdr:nvSpPr>
      <xdr:spPr>
        <a:xfrm>
          <a:off x="7839075" y="173090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35624</xdr:rowOff>
    </xdr:from>
    <xdr:to>
      <xdr:col>50</xdr:col>
      <xdr:colOff>114300</xdr:colOff>
      <xdr:row>106</xdr:row>
      <xdr:rowOff>40196</xdr:rowOff>
    </xdr:to>
    <xdr:cxnSp macro="">
      <xdr:nvCxnSpPr>
        <xdr:cNvPr id="375" name="直線コネクタ 374">
          <a:extLst>
            <a:ext uri="{FF2B5EF4-FFF2-40B4-BE49-F238E27FC236}">
              <a16:creationId xmlns:a16="http://schemas.microsoft.com/office/drawing/2014/main" id="{F661BB6A-9CD5-4001-AA56-9154FF0425E9}"/>
            </a:ext>
          </a:extLst>
        </xdr:cNvPr>
        <xdr:cNvCxnSpPr/>
      </xdr:nvCxnSpPr>
      <xdr:spPr>
        <a:xfrm flipV="1">
          <a:off x="7886700" y="1735207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168275</xdr:rowOff>
    </xdr:from>
    <xdr:to>
      <xdr:col>41</xdr:col>
      <xdr:colOff>101600</xdr:colOff>
      <xdr:row>106</xdr:row>
      <xdr:rowOff>98425</xdr:rowOff>
    </xdr:to>
    <xdr:sp macro="" textlink="">
      <xdr:nvSpPr>
        <xdr:cNvPr id="376" name="楕円 375">
          <a:extLst>
            <a:ext uri="{FF2B5EF4-FFF2-40B4-BE49-F238E27FC236}">
              <a16:creationId xmlns:a16="http://schemas.microsoft.com/office/drawing/2014/main" id="{A7542734-8D39-4455-BC01-3CA99EA24796}"/>
            </a:ext>
          </a:extLst>
        </xdr:cNvPr>
        <xdr:cNvSpPr/>
      </xdr:nvSpPr>
      <xdr:spPr>
        <a:xfrm>
          <a:off x="7029450" y="17313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40196</xdr:rowOff>
    </xdr:from>
    <xdr:to>
      <xdr:col>45</xdr:col>
      <xdr:colOff>177800</xdr:colOff>
      <xdr:row>106</xdr:row>
      <xdr:rowOff>47625</xdr:rowOff>
    </xdr:to>
    <xdr:cxnSp macro="">
      <xdr:nvCxnSpPr>
        <xdr:cNvPr id="377" name="直線コネクタ 376">
          <a:extLst>
            <a:ext uri="{FF2B5EF4-FFF2-40B4-BE49-F238E27FC236}">
              <a16:creationId xmlns:a16="http://schemas.microsoft.com/office/drawing/2014/main" id="{5606F232-C9C6-4D3A-A058-3791D5A59EEA}"/>
            </a:ext>
          </a:extLst>
        </xdr:cNvPr>
        <xdr:cNvCxnSpPr/>
      </xdr:nvCxnSpPr>
      <xdr:spPr>
        <a:xfrm flipV="1">
          <a:off x="7077075" y="17356646"/>
          <a:ext cx="809625"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825</xdr:rowOff>
    </xdr:from>
    <xdr:to>
      <xdr:col>36</xdr:col>
      <xdr:colOff>165100</xdr:colOff>
      <xdr:row>106</xdr:row>
      <xdr:rowOff>102425</xdr:rowOff>
    </xdr:to>
    <xdr:sp macro="" textlink="">
      <xdr:nvSpPr>
        <xdr:cNvPr id="378" name="楕円 377">
          <a:extLst>
            <a:ext uri="{FF2B5EF4-FFF2-40B4-BE49-F238E27FC236}">
              <a16:creationId xmlns:a16="http://schemas.microsoft.com/office/drawing/2014/main" id="{5C80CE18-BF2F-46B1-9390-8D4AB659BACC}"/>
            </a:ext>
          </a:extLst>
        </xdr:cNvPr>
        <xdr:cNvSpPr/>
      </xdr:nvSpPr>
      <xdr:spPr>
        <a:xfrm>
          <a:off x="6238875" y="17317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47625</xdr:rowOff>
    </xdr:from>
    <xdr:to>
      <xdr:col>41</xdr:col>
      <xdr:colOff>50800</xdr:colOff>
      <xdr:row>106</xdr:row>
      <xdr:rowOff>51625</xdr:rowOff>
    </xdr:to>
    <xdr:cxnSp macro="">
      <xdr:nvCxnSpPr>
        <xdr:cNvPr id="379" name="直線コネクタ 378">
          <a:extLst>
            <a:ext uri="{FF2B5EF4-FFF2-40B4-BE49-F238E27FC236}">
              <a16:creationId xmlns:a16="http://schemas.microsoft.com/office/drawing/2014/main" id="{186E407E-22A4-4924-ACD9-76912C7DDA6B}"/>
            </a:ext>
          </a:extLst>
        </xdr:cNvPr>
        <xdr:cNvCxnSpPr/>
      </xdr:nvCxnSpPr>
      <xdr:spPr>
        <a:xfrm flipV="1">
          <a:off x="6286500" y="17360900"/>
          <a:ext cx="790575"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85552</xdr:rowOff>
    </xdr:from>
    <xdr:ext cx="469744" cy="259045"/>
    <xdr:sp macro="" textlink="">
      <xdr:nvSpPr>
        <xdr:cNvPr id="380" name="n_1aveValue【市民会館】&#10;一人当たり面積">
          <a:extLst>
            <a:ext uri="{FF2B5EF4-FFF2-40B4-BE49-F238E27FC236}">
              <a16:creationId xmlns:a16="http://schemas.microsoft.com/office/drawing/2014/main" id="{26126909-219A-4D0F-A1FA-BB01DCC94179}"/>
            </a:ext>
          </a:extLst>
        </xdr:cNvPr>
        <xdr:cNvSpPr txBox="1"/>
      </xdr:nvSpPr>
      <xdr:spPr>
        <a:xfrm>
          <a:off x="8458277" y="174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83266</xdr:rowOff>
    </xdr:from>
    <xdr:ext cx="469744" cy="259045"/>
    <xdr:sp macro="" textlink="">
      <xdr:nvSpPr>
        <xdr:cNvPr id="381" name="n_2aveValue【市民会館】&#10;一人当たり面積">
          <a:extLst>
            <a:ext uri="{FF2B5EF4-FFF2-40B4-BE49-F238E27FC236}">
              <a16:creationId xmlns:a16="http://schemas.microsoft.com/office/drawing/2014/main" id="{1FC142F8-DDA9-4996-A370-EC5DA34A0E3F}"/>
            </a:ext>
          </a:extLst>
        </xdr:cNvPr>
        <xdr:cNvSpPr txBox="1"/>
      </xdr:nvSpPr>
      <xdr:spPr>
        <a:xfrm>
          <a:off x="7677227" y="174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382" name="n_3aveValue【市民会館】&#10;一人当たり面積">
          <a:extLst>
            <a:ext uri="{FF2B5EF4-FFF2-40B4-BE49-F238E27FC236}">
              <a16:creationId xmlns:a16="http://schemas.microsoft.com/office/drawing/2014/main" id="{56708416-E4AD-4D50-BCD9-E7C724738F35}"/>
            </a:ext>
          </a:extLst>
        </xdr:cNvPr>
        <xdr:cNvSpPr txBox="1"/>
      </xdr:nvSpPr>
      <xdr:spPr>
        <a:xfrm>
          <a:off x="6867602" y="1743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171277</xdr:rowOff>
    </xdr:from>
    <xdr:ext cx="469744" cy="259045"/>
    <xdr:sp macro="" textlink="">
      <xdr:nvSpPr>
        <xdr:cNvPr id="383" name="n_4aveValue【市民会館】&#10;一人当たり面積">
          <a:extLst>
            <a:ext uri="{FF2B5EF4-FFF2-40B4-BE49-F238E27FC236}">
              <a16:creationId xmlns:a16="http://schemas.microsoft.com/office/drawing/2014/main" id="{B6DC6F0B-3FD7-4D3D-903B-0DE1279EFB94}"/>
            </a:ext>
          </a:extLst>
        </xdr:cNvPr>
        <xdr:cNvSpPr txBox="1"/>
      </xdr:nvSpPr>
      <xdr:spPr>
        <a:xfrm>
          <a:off x="6067502" y="174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102951</xdr:rowOff>
    </xdr:from>
    <xdr:ext cx="469744" cy="259045"/>
    <xdr:sp macro="" textlink="">
      <xdr:nvSpPr>
        <xdr:cNvPr id="384" name="n_1mainValue【市民会館】&#10;一人当たり面積">
          <a:extLst>
            <a:ext uri="{FF2B5EF4-FFF2-40B4-BE49-F238E27FC236}">
              <a16:creationId xmlns:a16="http://schemas.microsoft.com/office/drawing/2014/main" id="{35778894-20B5-456F-BE63-91EC9D133B4B}"/>
            </a:ext>
          </a:extLst>
        </xdr:cNvPr>
        <xdr:cNvSpPr txBox="1"/>
      </xdr:nvSpPr>
      <xdr:spPr>
        <a:xfrm>
          <a:off x="8458277" y="170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107523</xdr:rowOff>
    </xdr:from>
    <xdr:ext cx="469744" cy="259045"/>
    <xdr:sp macro="" textlink="">
      <xdr:nvSpPr>
        <xdr:cNvPr id="385" name="n_2mainValue【市民会館】&#10;一人当たり面積">
          <a:extLst>
            <a:ext uri="{FF2B5EF4-FFF2-40B4-BE49-F238E27FC236}">
              <a16:creationId xmlns:a16="http://schemas.microsoft.com/office/drawing/2014/main" id="{E6B56A79-2FA1-46A0-A0CE-8D9340556295}"/>
            </a:ext>
          </a:extLst>
        </xdr:cNvPr>
        <xdr:cNvSpPr txBox="1"/>
      </xdr:nvSpPr>
      <xdr:spPr>
        <a:xfrm>
          <a:off x="7677227" y="1707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114952</xdr:rowOff>
    </xdr:from>
    <xdr:ext cx="469744" cy="259045"/>
    <xdr:sp macro="" textlink="">
      <xdr:nvSpPr>
        <xdr:cNvPr id="386" name="n_3mainValue【市民会館】&#10;一人当たり面積">
          <a:extLst>
            <a:ext uri="{FF2B5EF4-FFF2-40B4-BE49-F238E27FC236}">
              <a16:creationId xmlns:a16="http://schemas.microsoft.com/office/drawing/2014/main" id="{F7E03269-1C45-40ED-8CBA-8CEE0339AAED}"/>
            </a:ext>
          </a:extLst>
        </xdr:cNvPr>
        <xdr:cNvSpPr txBox="1"/>
      </xdr:nvSpPr>
      <xdr:spPr>
        <a:xfrm>
          <a:off x="6867602" y="1708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118952</xdr:rowOff>
    </xdr:from>
    <xdr:ext cx="469744" cy="259045"/>
    <xdr:sp macro="" textlink="">
      <xdr:nvSpPr>
        <xdr:cNvPr id="387" name="n_4mainValue【市民会館】&#10;一人当たり面積">
          <a:extLst>
            <a:ext uri="{FF2B5EF4-FFF2-40B4-BE49-F238E27FC236}">
              <a16:creationId xmlns:a16="http://schemas.microsoft.com/office/drawing/2014/main" id="{29138FB1-04CE-4F21-91A9-5C513B666C82}"/>
            </a:ext>
          </a:extLst>
        </xdr:cNvPr>
        <xdr:cNvSpPr txBox="1"/>
      </xdr:nvSpPr>
      <xdr:spPr>
        <a:xfrm>
          <a:off x="6067502" y="170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F69E1149-409A-4582-B765-0B85FA91409D}"/>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4C5430CF-9921-4756-A889-AFC41A00FDDC}"/>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FC1E8428-1C62-4A6F-B2B4-98D778D5FC0A}"/>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C7441778-AC01-47BB-BEF2-41988D684AD6}"/>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A32F3A98-A98F-424D-8703-1D59481240C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614DDAF6-A253-4506-8BE4-2AB76F9F366A}"/>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4E00718F-233D-4619-950D-67EBBC9E2CBA}"/>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16C9565A-1844-4E74-8791-9184522A7526}"/>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467DDF0-ADDD-4AAE-8E4F-FFB317A7BFF8}"/>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EC624C04-865B-4DFC-AF4A-DDF6DF93EC2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DE79D40-C02D-4696-8983-1F2BD4F963F4}"/>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116CA3EF-BDA8-4DCE-9CE9-48AF0F4A290E}"/>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a:extLst>
            <a:ext uri="{FF2B5EF4-FFF2-40B4-BE49-F238E27FC236}">
              <a16:creationId xmlns:a16="http://schemas.microsoft.com/office/drawing/2014/main" id="{7D83D634-47EB-46A0-92DF-C728E60D1E08}"/>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BA8F0434-9BCA-42B1-9935-F4BE3EBE1B97}"/>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4F53D622-7E3D-49B0-B37E-88EB87C19204}"/>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CD2BC18C-BB60-4DC9-9FC7-AEFFBDC768A8}"/>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D050E3C3-EAD8-4B60-BF2D-49D76EF47C10}"/>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5213A383-6FCC-40CE-8BC0-F66AD15116B2}"/>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8577DBAE-B1BD-4612-B959-FEEFD97F4DA5}"/>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F69D7210-8B3B-4303-B595-A2B6699532BF}"/>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82213914-C6DF-495B-853E-8855D226B6F2}"/>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231A11EF-0DE5-4461-B6A6-E8E54DCBC423}"/>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a:extLst>
            <a:ext uri="{FF2B5EF4-FFF2-40B4-BE49-F238E27FC236}">
              <a16:creationId xmlns:a16="http://schemas.microsoft.com/office/drawing/2014/main" id="{1EA5C8C4-215D-4980-B8C6-4FEF8A78C231}"/>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F2E52EE-9A52-4A29-960A-AFEA4C529A9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a:extLst>
            <a:ext uri="{FF2B5EF4-FFF2-40B4-BE49-F238E27FC236}">
              <a16:creationId xmlns:a16="http://schemas.microsoft.com/office/drawing/2014/main" id="{5FA64FB8-39F7-41B8-9265-03D22A742C86}"/>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3" name="直線コネクタ 412">
          <a:extLst>
            <a:ext uri="{FF2B5EF4-FFF2-40B4-BE49-F238E27FC236}">
              <a16:creationId xmlns:a16="http://schemas.microsoft.com/office/drawing/2014/main" id="{9CC6F135-90EF-426E-BAB6-99154B0F47B3}"/>
            </a:ext>
          </a:extLst>
        </xdr:cNvPr>
        <xdr:cNvCxnSpPr/>
      </xdr:nvCxnSpPr>
      <xdr:spPr>
        <a:xfrm flipV="1">
          <a:off x="14696439" y="5475061"/>
          <a:ext cx="0" cy="1427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4" name="【一般廃棄物処理施設】&#10;有形固定資産減価償却率最小値テキスト">
          <a:extLst>
            <a:ext uri="{FF2B5EF4-FFF2-40B4-BE49-F238E27FC236}">
              <a16:creationId xmlns:a16="http://schemas.microsoft.com/office/drawing/2014/main" id="{C32CDA23-296C-4024-AFE6-1C3A4079BCA9}"/>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5" name="直線コネクタ 414">
          <a:extLst>
            <a:ext uri="{FF2B5EF4-FFF2-40B4-BE49-F238E27FC236}">
              <a16:creationId xmlns:a16="http://schemas.microsoft.com/office/drawing/2014/main" id="{562F0308-0F84-4612-AAE6-0A6F50D5A487}"/>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16" name="【一般廃棄物処理施設】&#10;有形固定資産減価償却率最大値テキスト">
          <a:extLst>
            <a:ext uri="{FF2B5EF4-FFF2-40B4-BE49-F238E27FC236}">
              <a16:creationId xmlns:a16="http://schemas.microsoft.com/office/drawing/2014/main" id="{5F53BDD2-C745-48D4-90EE-9DD6C9588BE8}"/>
            </a:ext>
          </a:extLst>
        </xdr:cNvPr>
        <xdr:cNvSpPr txBox="1"/>
      </xdr:nvSpPr>
      <xdr:spPr>
        <a:xfrm>
          <a:off x="14735175" y="5259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17" name="直線コネクタ 416">
          <a:extLst>
            <a:ext uri="{FF2B5EF4-FFF2-40B4-BE49-F238E27FC236}">
              <a16:creationId xmlns:a16="http://schemas.microsoft.com/office/drawing/2014/main" id="{367E5FEA-9D02-4F35-909F-D3E72B024893}"/>
            </a:ext>
          </a:extLst>
        </xdr:cNvPr>
        <xdr:cNvCxnSpPr/>
      </xdr:nvCxnSpPr>
      <xdr:spPr>
        <a:xfrm>
          <a:off x="14611350" y="54750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418" name="【一般廃棄物処理施設】&#10;有形固定資産減価償却率平均値テキスト">
          <a:extLst>
            <a:ext uri="{FF2B5EF4-FFF2-40B4-BE49-F238E27FC236}">
              <a16:creationId xmlns:a16="http://schemas.microsoft.com/office/drawing/2014/main" id="{A8F0000C-8244-4693-983D-708FD6F99026}"/>
            </a:ext>
          </a:extLst>
        </xdr:cNvPr>
        <xdr:cNvSpPr txBox="1"/>
      </xdr:nvSpPr>
      <xdr:spPr>
        <a:xfrm>
          <a:off x="14735175" y="613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19" name="フローチャート: 判断 418">
          <a:extLst>
            <a:ext uri="{FF2B5EF4-FFF2-40B4-BE49-F238E27FC236}">
              <a16:creationId xmlns:a16="http://schemas.microsoft.com/office/drawing/2014/main" id="{63A9ECC3-0186-47DE-A4F2-E42837F63A9A}"/>
            </a:ext>
          </a:extLst>
        </xdr:cNvPr>
        <xdr:cNvSpPr/>
      </xdr:nvSpPr>
      <xdr:spPr>
        <a:xfrm>
          <a:off x="14649450" y="6161586"/>
          <a:ext cx="9525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0" name="フローチャート: 判断 419">
          <a:extLst>
            <a:ext uri="{FF2B5EF4-FFF2-40B4-BE49-F238E27FC236}">
              <a16:creationId xmlns:a16="http://schemas.microsoft.com/office/drawing/2014/main" id="{2A79434B-BF99-4C11-9006-94EA0DA37FE2}"/>
            </a:ext>
          </a:extLst>
        </xdr:cNvPr>
        <xdr:cNvSpPr/>
      </xdr:nvSpPr>
      <xdr:spPr>
        <a:xfrm>
          <a:off x="13887450" y="61799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1" name="フローチャート: 判断 420">
          <a:extLst>
            <a:ext uri="{FF2B5EF4-FFF2-40B4-BE49-F238E27FC236}">
              <a16:creationId xmlns:a16="http://schemas.microsoft.com/office/drawing/2014/main" id="{DD9721EA-1C6F-4106-BE23-28C6D4019495}"/>
            </a:ext>
          </a:extLst>
        </xdr:cNvPr>
        <xdr:cNvSpPr/>
      </xdr:nvSpPr>
      <xdr:spPr>
        <a:xfrm>
          <a:off x="13096875" y="6151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89081</xdr:rowOff>
    </xdr:from>
    <xdr:to>
      <xdr:col>72</xdr:col>
      <xdr:colOff>38100</xdr:colOff>
      <xdr:row>39</xdr:row>
      <xdr:rowOff>19231</xdr:rowOff>
    </xdr:to>
    <xdr:sp macro="" textlink="">
      <xdr:nvSpPr>
        <xdr:cNvPr id="422" name="フローチャート: 判断 421">
          <a:extLst>
            <a:ext uri="{FF2B5EF4-FFF2-40B4-BE49-F238E27FC236}">
              <a16:creationId xmlns:a16="http://schemas.microsoft.com/office/drawing/2014/main" id="{F1A3A943-D0CB-4181-9793-252554D18184}"/>
            </a:ext>
          </a:extLst>
        </xdr:cNvPr>
        <xdr:cNvSpPr/>
      </xdr:nvSpPr>
      <xdr:spPr>
        <a:xfrm>
          <a:off x="12296775" y="62485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423" name="フローチャート: 判断 422">
          <a:extLst>
            <a:ext uri="{FF2B5EF4-FFF2-40B4-BE49-F238E27FC236}">
              <a16:creationId xmlns:a16="http://schemas.microsoft.com/office/drawing/2014/main" id="{E7B1876E-809A-4DC7-8B71-EA0E7880B597}"/>
            </a:ext>
          </a:extLst>
        </xdr:cNvPr>
        <xdr:cNvSpPr/>
      </xdr:nvSpPr>
      <xdr:spPr>
        <a:xfrm>
          <a:off x="11487150" y="61928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BF136E01-1CEE-466A-A8A8-5785DF0BED7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408ED01-7374-4163-9DA3-14C1EC94450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6306CFA2-0731-4928-8191-0A5D0F9B0F9E}"/>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D81EAEB-D964-4EC5-8A4D-8938D25F965E}"/>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215A6A6-A083-49C3-B240-8162972F0B12}"/>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164193</xdr:rowOff>
    </xdr:from>
    <xdr:to>
      <xdr:col>85</xdr:col>
      <xdr:colOff>177800</xdr:colOff>
      <xdr:row>36</xdr:row>
      <xdr:rowOff>94343</xdr:rowOff>
    </xdr:to>
    <xdr:sp macro="" textlink="">
      <xdr:nvSpPr>
        <xdr:cNvPr id="429" name="楕円 428">
          <a:extLst>
            <a:ext uri="{FF2B5EF4-FFF2-40B4-BE49-F238E27FC236}">
              <a16:creationId xmlns:a16="http://schemas.microsoft.com/office/drawing/2014/main" id="{35A96A87-791A-40CE-B794-9BDFAB50FAF2}"/>
            </a:ext>
          </a:extLst>
        </xdr:cNvPr>
        <xdr:cNvSpPr/>
      </xdr:nvSpPr>
      <xdr:spPr>
        <a:xfrm>
          <a:off x="14649450" y="58379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15620</xdr:rowOff>
    </xdr:from>
    <xdr:ext cx="405111" cy="259045"/>
    <xdr:sp macro="" textlink="">
      <xdr:nvSpPr>
        <xdr:cNvPr id="430" name="【一般廃棄物処理施設】&#10;有形固定資産減価償却率該当値テキスト">
          <a:extLst>
            <a:ext uri="{FF2B5EF4-FFF2-40B4-BE49-F238E27FC236}">
              <a16:creationId xmlns:a16="http://schemas.microsoft.com/office/drawing/2014/main" id="{3DACFC12-63DB-492A-97C7-BE6433173209}"/>
            </a:ext>
          </a:extLst>
        </xdr:cNvPr>
        <xdr:cNvSpPr txBox="1"/>
      </xdr:nvSpPr>
      <xdr:spPr>
        <a:xfrm>
          <a:off x="14735175" y="5689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30299</xdr:rowOff>
    </xdr:from>
    <xdr:to>
      <xdr:col>81</xdr:col>
      <xdr:colOff>101600</xdr:colOff>
      <xdr:row>37</xdr:row>
      <xdr:rowOff>131899</xdr:rowOff>
    </xdr:to>
    <xdr:sp macro="" textlink="">
      <xdr:nvSpPr>
        <xdr:cNvPr id="431" name="楕円 430">
          <a:extLst>
            <a:ext uri="{FF2B5EF4-FFF2-40B4-BE49-F238E27FC236}">
              <a16:creationId xmlns:a16="http://schemas.microsoft.com/office/drawing/2014/main" id="{5555A514-C9C6-4286-9C34-F6134497DF83}"/>
            </a:ext>
          </a:extLst>
        </xdr:cNvPr>
        <xdr:cNvSpPr/>
      </xdr:nvSpPr>
      <xdr:spPr>
        <a:xfrm>
          <a:off x="13887450" y="60278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43543</xdr:rowOff>
    </xdr:from>
    <xdr:to>
      <xdr:col>85</xdr:col>
      <xdr:colOff>127000</xdr:colOff>
      <xdr:row>37</xdr:row>
      <xdr:rowOff>81099</xdr:rowOff>
    </xdr:to>
    <xdr:cxnSp macro="">
      <xdr:nvCxnSpPr>
        <xdr:cNvPr id="432" name="直線コネクタ 431">
          <a:extLst>
            <a:ext uri="{FF2B5EF4-FFF2-40B4-BE49-F238E27FC236}">
              <a16:creationId xmlns:a16="http://schemas.microsoft.com/office/drawing/2014/main" id="{E11EDEF9-8C12-490C-BC8A-19123A65904B}"/>
            </a:ext>
          </a:extLst>
        </xdr:cNvPr>
        <xdr:cNvCxnSpPr/>
      </xdr:nvCxnSpPr>
      <xdr:spPr>
        <a:xfrm flipV="1">
          <a:off x="13935075" y="5885543"/>
          <a:ext cx="762000" cy="19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64589</xdr:rowOff>
    </xdr:from>
    <xdr:to>
      <xdr:col>76</xdr:col>
      <xdr:colOff>165100</xdr:colOff>
      <xdr:row>37</xdr:row>
      <xdr:rowOff>166188</xdr:rowOff>
    </xdr:to>
    <xdr:sp macro="" textlink="">
      <xdr:nvSpPr>
        <xdr:cNvPr id="433" name="楕円 432">
          <a:extLst>
            <a:ext uri="{FF2B5EF4-FFF2-40B4-BE49-F238E27FC236}">
              <a16:creationId xmlns:a16="http://schemas.microsoft.com/office/drawing/2014/main" id="{CD44646A-977F-446C-9323-64876DF80BCA}"/>
            </a:ext>
          </a:extLst>
        </xdr:cNvPr>
        <xdr:cNvSpPr/>
      </xdr:nvSpPr>
      <xdr:spPr>
        <a:xfrm>
          <a:off x="13096875" y="6068514"/>
          <a:ext cx="952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81099</xdr:rowOff>
    </xdr:from>
    <xdr:to>
      <xdr:col>81</xdr:col>
      <xdr:colOff>50800</xdr:colOff>
      <xdr:row>37</xdr:row>
      <xdr:rowOff>115389</xdr:rowOff>
    </xdr:to>
    <xdr:cxnSp macro="">
      <xdr:nvCxnSpPr>
        <xdr:cNvPr id="434" name="直線コネクタ 433">
          <a:extLst>
            <a:ext uri="{FF2B5EF4-FFF2-40B4-BE49-F238E27FC236}">
              <a16:creationId xmlns:a16="http://schemas.microsoft.com/office/drawing/2014/main" id="{149DB046-6678-473A-98CA-0835D03ED4AF}"/>
            </a:ext>
          </a:extLst>
        </xdr:cNvPr>
        <xdr:cNvCxnSpPr/>
      </xdr:nvCxnSpPr>
      <xdr:spPr>
        <a:xfrm flipV="1">
          <a:off x="13144500" y="6085024"/>
          <a:ext cx="7905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138067</xdr:rowOff>
    </xdr:from>
    <xdr:to>
      <xdr:col>72</xdr:col>
      <xdr:colOff>38100</xdr:colOff>
      <xdr:row>41</xdr:row>
      <xdr:rowOff>68217</xdr:rowOff>
    </xdr:to>
    <xdr:sp macro="" textlink="">
      <xdr:nvSpPr>
        <xdr:cNvPr id="435" name="楕円 434">
          <a:extLst>
            <a:ext uri="{FF2B5EF4-FFF2-40B4-BE49-F238E27FC236}">
              <a16:creationId xmlns:a16="http://schemas.microsoft.com/office/drawing/2014/main" id="{768035F6-6DB4-4372-9F75-0FC6A4DDF601}"/>
            </a:ext>
          </a:extLst>
        </xdr:cNvPr>
        <xdr:cNvSpPr/>
      </xdr:nvSpPr>
      <xdr:spPr>
        <a:xfrm>
          <a:off x="12296775" y="662776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115389</xdr:rowOff>
    </xdr:from>
    <xdr:to>
      <xdr:col>76</xdr:col>
      <xdr:colOff>114300</xdr:colOff>
      <xdr:row>41</xdr:row>
      <xdr:rowOff>17417</xdr:rowOff>
    </xdr:to>
    <xdr:cxnSp macro="">
      <xdr:nvCxnSpPr>
        <xdr:cNvPr id="436" name="直線コネクタ 435">
          <a:extLst>
            <a:ext uri="{FF2B5EF4-FFF2-40B4-BE49-F238E27FC236}">
              <a16:creationId xmlns:a16="http://schemas.microsoft.com/office/drawing/2014/main" id="{1E16C2D5-D33F-48FE-A9DB-65FF7EC2EB0A}"/>
            </a:ext>
          </a:extLst>
        </xdr:cNvPr>
        <xdr:cNvCxnSpPr/>
      </xdr:nvCxnSpPr>
      <xdr:spPr>
        <a:xfrm flipV="1">
          <a:off x="12344400" y="6116139"/>
          <a:ext cx="800100" cy="54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85816</xdr:rowOff>
    </xdr:from>
    <xdr:to>
      <xdr:col>67</xdr:col>
      <xdr:colOff>101600</xdr:colOff>
      <xdr:row>41</xdr:row>
      <xdr:rowOff>15966</xdr:rowOff>
    </xdr:to>
    <xdr:sp macro="" textlink="">
      <xdr:nvSpPr>
        <xdr:cNvPr id="437" name="楕円 436">
          <a:extLst>
            <a:ext uri="{FF2B5EF4-FFF2-40B4-BE49-F238E27FC236}">
              <a16:creationId xmlns:a16="http://schemas.microsoft.com/office/drawing/2014/main" id="{F43AB01A-C14A-4210-B08A-0409E3EEA559}"/>
            </a:ext>
          </a:extLst>
        </xdr:cNvPr>
        <xdr:cNvSpPr/>
      </xdr:nvSpPr>
      <xdr:spPr>
        <a:xfrm>
          <a:off x="11487150" y="65691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136616</xdr:rowOff>
    </xdr:from>
    <xdr:to>
      <xdr:col>71</xdr:col>
      <xdr:colOff>177800</xdr:colOff>
      <xdr:row>41</xdr:row>
      <xdr:rowOff>17417</xdr:rowOff>
    </xdr:to>
    <xdr:cxnSp macro="">
      <xdr:nvCxnSpPr>
        <xdr:cNvPr id="438" name="直線コネクタ 437">
          <a:extLst>
            <a:ext uri="{FF2B5EF4-FFF2-40B4-BE49-F238E27FC236}">
              <a16:creationId xmlns:a16="http://schemas.microsoft.com/office/drawing/2014/main" id="{639FFD2A-D7A5-490F-B32A-A592B48E18A8}"/>
            </a:ext>
          </a:extLst>
        </xdr:cNvPr>
        <xdr:cNvCxnSpPr/>
      </xdr:nvCxnSpPr>
      <xdr:spPr>
        <a:xfrm>
          <a:off x="11534775" y="6626316"/>
          <a:ext cx="809625" cy="3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39" name="n_1aveValue【一般廃棄物処理施設】&#10;有形固定資産減価償却率">
          <a:extLst>
            <a:ext uri="{FF2B5EF4-FFF2-40B4-BE49-F238E27FC236}">
              <a16:creationId xmlns:a16="http://schemas.microsoft.com/office/drawing/2014/main" id="{D0E3686C-F139-493F-8753-8738C02B937A}"/>
            </a:ext>
          </a:extLst>
        </xdr:cNvPr>
        <xdr:cNvSpPr txBox="1"/>
      </xdr:nvSpPr>
      <xdr:spPr>
        <a:xfrm>
          <a:off x="13745219" y="626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D894C92C-7F3C-4F51-AEDB-AEB25F7849B4}"/>
            </a:ext>
          </a:extLst>
        </xdr:cNvPr>
        <xdr:cNvSpPr txBox="1"/>
      </xdr:nvSpPr>
      <xdr:spPr>
        <a:xfrm>
          <a:off x="12964169"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35758</xdr:rowOff>
    </xdr:from>
    <xdr:ext cx="405111" cy="259045"/>
    <xdr:sp macro="" textlink="">
      <xdr:nvSpPr>
        <xdr:cNvPr id="441" name="n_3aveValue【一般廃棄物処理施設】&#10;有形固定資産減価償却率">
          <a:extLst>
            <a:ext uri="{FF2B5EF4-FFF2-40B4-BE49-F238E27FC236}">
              <a16:creationId xmlns:a16="http://schemas.microsoft.com/office/drawing/2014/main" id="{1C87A658-B315-4C60-9A39-B1F36164DF48}"/>
            </a:ext>
          </a:extLst>
        </xdr:cNvPr>
        <xdr:cNvSpPr txBox="1"/>
      </xdr:nvSpPr>
      <xdr:spPr>
        <a:xfrm>
          <a:off x="12164069"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442" name="n_4aveValue【一般廃棄物処理施設】&#10;有形固定資産減価償却率">
          <a:extLst>
            <a:ext uri="{FF2B5EF4-FFF2-40B4-BE49-F238E27FC236}">
              <a16:creationId xmlns:a16="http://schemas.microsoft.com/office/drawing/2014/main" id="{FC4006EE-766F-41D2-A2BA-CFB966FF46D7}"/>
            </a:ext>
          </a:extLst>
        </xdr:cNvPr>
        <xdr:cNvSpPr txBox="1"/>
      </xdr:nvSpPr>
      <xdr:spPr>
        <a:xfrm>
          <a:off x="11354444" y="598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148426</xdr:rowOff>
    </xdr:from>
    <xdr:ext cx="405111" cy="259045"/>
    <xdr:sp macro="" textlink="">
      <xdr:nvSpPr>
        <xdr:cNvPr id="443" name="n_1mainValue【一般廃棄物処理施設】&#10;有形固定資産減価償却率">
          <a:extLst>
            <a:ext uri="{FF2B5EF4-FFF2-40B4-BE49-F238E27FC236}">
              <a16:creationId xmlns:a16="http://schemas.microsoft.com/office/drawing/2014/main" id="{85777EC0-4059-460D-BE1C-F3E9FD0D5368}"/>
            </a:ext>
          </a:extLst>
        </xdr:cNvPr>
        <xdr:cNvSpPr txBox="1"/>
      </xdr:nvSpPr>
      <xdr:spPr>
        <a:xfrm>
          <a:off x="13745219" y="582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11266</xdr:rowOff>
    </xdr:from>
    <xdr:ext cx="405111" cy="259045"/>
    <xdr:sp macro="" textlink="">
      <xdr:nvSpPr>
        <xdr:cNvPr id="444" name="n_2mainValue【一般廃棄物処理施設】&#10;有形固定資産減価償却率">
          <a:extLst>
            <a:ext uri="{FF2B5EF4-FFF2-40B4-BE49-F238E27FC236}">
              <a16:creationId xmlns:a16="http://schemas.microsoft.com/office/drawing/2014/main" id="{F1E2F7FF-4F4B-4524-8873-06853CA27F5C}"/>
            </a:ext>
          </a:extLst>
        </xdr:cNvPr>
        <xdr:cNvSpPr txBox="1"/>
      </xdr:nvSpPr>
      <xdr:spPr>
        <a:xfrm>
          <a:off x="12964169" y="584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59344</xdr:rowOff>
    </xdr:from>
    <xdr:ext cx="405111" cy="259045"/>
    <xdr:sp macro="" textlink="">
      <xdr:nvSpPr>
        <xdr:cNvPr id="445" name="n_3mainValue【一般廃棄物処理施設】&#10;有形固定資産減価償却率">
          <a:extLst>
            <a:ext uri="{FF2B5EF4-FFF2-40B4-BE49-F238E27FC236}">
              <a16:creationId xmlns:a16="http://schemas.microsoft.com/office/drawing/2014/main" id="{41713D57-7D93-4BC0-8BA3-FBFDE2669F1C}"/>
            </a:ext>
          </a:extLst>
        </xdr:cNvPr>
        <xdr:cNvSpPr txBox="1"/>
      </xdr:nvSpPr>
      <xdr:spPr>
        <a:xfrm>
          <a:off x="12164069"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7093</xdr:rowOff>
    </xdr:from>
    <xdr:ext cx="405111" cy="259045"/>
    <xdr:sp macro="" textlink="">
      <xdr:nvSpPr>
        <xdr:cNvPr id="446" name="n_4mainValue【一般廃棄物処理施設】&#10;有形固定資産減価償却率">
          <a:extLst>
            <a:ext uri="{FF2B5EF4-FFF2-40B4-BE49-F238E27FC236}">
              <a16:creationId xmlns:a16="http://schemas.microsoft.com/office/drawing/2014/main" id="{667390F8-28D4-463B-8AD0-73FBE90A972A}"/>
            </a:ext>
          </a:extLst>
        </xdr:cNvPr>
        <xdr:cNvSpPr txBox="1"/>
      </xdr:nvSpPr>
      <xdr:spPr>
        <a:xfrm>
          <a:off x="11354444" y="6658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A18FA1E-A905-4286-88DB-C68CF7714693}"/>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DB1F1C0-729C-471D-8212-84D6986B7B3D}"/>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1E65F69B-0F5E-4073-8C6E-F4875DCFC43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E8C2EDBA-D474-473B-9C1C-8FEE172D395F}"/>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E6D30DFC-A718-4198-8FC0-29E594A22F3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AF1783FD-0F40-4BB9-B75E-E00B1DDB26A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EB82804B-9087-46C8-BD33-174D69BEDE3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C54551A2-6A88-47A1-8608-967ED4FACB3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EEB99471-5F80-447F-875C-7BEAF1E0F47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67B2745C-A51D-4672-BA26-1A8AC6FEB90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7" name="直線コネクタ 456">
          <a:extLst>
            <a:ext uri="{FF2B5EF4-FFF2-40B4-BE49-F238E27FC236}">
              <a16:creationId xmlns:a16="http://schemas.microsoft.com/office/drawing/2014/main" id="{10388591-BCB9-44E7-8890-6CA95D407559}"/>
            </a:ext>
          </a:extLst>
        </xdr:cNvPr>
        <xdr:cNvCxnSpPr/>
      </xdr:nvCxnSpPr>
      <xdr:spPr>
        <a:xfrm>
          <a:off x="164592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8" name="テキスト ボックス 457">
          <a:extLst>
            <a:ext uri="{FF2B5EF4-FFF2-40B4-BE49-F238E27FC236}">
              <a16:creationId xmlns:a16="http://schemas.microsoft.com/office/drawing/2014/main" id="{713365BA-B17C-4C72-984B-C38D4796BD62}"/>
            </a:ext>
          </a:extLst>
        </xdr:cNvPr>
        <xdr:cNvSpPr txBox="1"/>
      </xdr:nvSpPr>
      <xdr:spPr>
        <a:xfrm>
          <a:off x="16248514" y="653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926C2870-AF8A-44EA-8109-9B637ED5A7BC}"/>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0" name="テキスト ボックス 459">
          <a:extLst>
            <a:ext uri="{FF2B5EF4-FFF2-40B4-BE49-F238E27FC236}">
              <a16:creationId xmlns:a16="http://schemas.microsoft.com/office/drawing/2014/main" id="{2D06E62E-F97F-41FC-9A17-91CE478B056A}"/>
            </a:ext>
          </a:extLst>
        </xdr:cNvPr>
        <xdr:cNvSpPr txBox="1"/>
      </xdr:nvSpPr>
      <xdr:spPr>
        <a:xfrm>
          <a:off x="15849828" y="5998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1" name="直線コネクタ 460">
          <a:extLst>
            <a:ext uri="{FF2B5EF4-FFF2-40B4-BE49-F238E27FC236}">
              <a16:creationId xmlns:a16="http://schemas.microsoft.com/office/drawing/2014/main" id="{75DC4EFC-02DA-43F2-9DC7-E91649A4C7E5}"/>
            </a:ext>
          </a:extLst>
        </xdr:cNvPr>
        <xdr:cNvCxnSpPr/>
      </xdr:nvCxnSpPr>
      <xdr:spPr>
        <a:xfrm>
          <a:off x="164592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2" name="テキスト ボックス 461">
          <a:extLst>
            <a:ext uri="{FF2B5EF4-FFF2-40B4-BE49-F238E27FC236}">
              <a16:creationId xmlns:a16="http://schemas.microsoft.com/office/drawing/2014/main" id="{A47B225B-3B22-417A-A983-220F1A1BAE86}"/>
            </a:ext>
          </a:extLst>
        </xdr:cNvPr>
        <xdr:cNvSpPr txBox="1"/>
      </xdr:nvSpPr>
      <xdr:spPr>
        <a:xfrm>
          <a:off x="15849828" y="5455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9DA1F825-97CA-4013-8CB8-11BB90E5CA1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49EDA52C-AE6D-4E22-894B-4D59634D91A8}"/>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96CE934F-8D33-4991-9D25-E76D863994E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6" name="直線コネクタ 465">
          <a:extLst>
            <a:ext uri="{FF2B5EF4-FFF2-40B4-BE49-F238E27FC236}">
              <a16:creationId xmlns:a16="http://schemas.microsoft.com/office/drawing/2014/main" id="{A4564C43-1122-4251-92B8-3DCE86B8DE94}"/>
            </a:ext>
          </a:extLst>
        </xdr:cNvPr>
        <xdr:cNvCxnSpPr/>
      </xdr:nvCxnSpPr>
      <xdr:spPr>
        <a:xfrm flipV="1">
          <a:off x="19954239" y="5582635"/>
          <a:ext cx="0" cy="1084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7" name="【一般廃棄物処理施設】&#10;一人当たり有形固定資産（償却資産）額最小値テキスト">
          <a:extLst>
            <a:ext uri="{FF2B5EF4-FFF2-40B4-BE49-F238E27FC236}">
              <a16:creationId xmlns:a16="http://schemas.microsoft.com/office/drawing/2014/main" id="{C25767A6-191B-42D2-BA88-8BD7C0DEA7B0}"/>
            </a:ext>
          </a:extLst>
        </xdr:cNvPr>
        <xdr:cNvSpPr txBox="1"/>
      </xdr:nvSpPr>
      <xdr:spPr>
        <a:xfrm>
          <a:off x="19992975" y="6674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68" name="直線コネクタ 467">
          <a:extLst>
            <a:ext uri="{FF2B5EF4-FFF2-40B4-BE49-F238E27FC236}">
              <a16:creationId xmlns:a16="http://schemas.microsoft.com/office/drawing/2014/main" id="{78B254B6-308C-4848-BC18-7F09C1F943F9}"/>
            </a:ext>
          </a:extLst>
        </xdr:cNvPr>
        <xdr:cNvCxnSpPr/>
      </xdr:nvCxnSpPr>
      <xdr:spPr>
        <a:xfrm>
          <a:off x="19878675" y="66673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69" name="【一般廃棄物処理施設】&#10;一人当たり有形固定資産（償却資産）額最大値テキスト">
          <a:extLst>
            <a:ext uri="{FF2B5EF4-FFF2-40B4-BE49-F238E27FC236}">
              <a16:creationId xmlns:a16="http://schemas.microsoft.com/office/drawing/2014/main" id="{9F4F410D-A5EA-4713-8589-4727478A8403}"/>
            </a:ext>
          </a:extLst>
        </xdr:cNvPr>
        <xdr:cNvSpPr txBox="1"/>
      </xdr:nvSpPr>
      <xdr:spPr>
        <a:xfrm>
          <a:off x="19992975" y="53610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0" name="直線コネクタ 469">
          <a:extLst>
            <a:ext uri="{FF2B5EF4-FFF2-40B4-BE49-F238E27FC236}">
              <a16:creationId xmlns:a16="http://schemas.microsoft.com/office/drawing/2014/main" id="{42A8B15F-3AA1-4CCF-8FAC-EBC5500933ED}"/>
            </a:ext>
          </a:extLst>
        </xdr:cNvPr>
        <xdr:cNvCxnSpPr/>
      </xdr:nvCxnSpPr>
      <xdr:spPr>
        <a:xfrm>
          <a:off x="19878675" y="5582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4E18087F-3FE1-48D1-8239-5ADAF6703992}"/>
            </a:ext>
          </a:extLst>
        </xdr:cNvPr>
        <xdr:cNvSpPr txBox="1"/>
      </xdr:nvSpPr>
      <xdr:spPr>
        <a:xfrm>
          <a:off x="19992975" y="64889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2" name="フローチャート: 判断 471">
          <a:extLst>
            <a:ext uri="{FF2B5EF4-FFF2-40B4-BE49-F238E27FC236}">
              <a16:creationId xmlns:a16="http://schemas.microsoft.com/office/drawing/2014/main" id="{19CE142E-0073-4593-A580-EE9ADCF7CB4F}"/>
            </a:ext>
          </a:extLst>
        </xdr:cNvPr>
        <xdr:cNvSpPr/>
      </xdr:nvSpPr>
      <xdr:spPr>
        <a:xfrm>
          <a:off x="19897725" y="65136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3" name="フローチャート: 判断 472">
          <a:extLst>
            <a:ext uri="{FF2B5EF4-FFF2-40B4-BE49-F238E27FC236}">
              <a16:creationId xmlns:a16="http://schemas.microsoft.com/office/drawing/2014/main" id="{F77583C7-ADCC-4361-AC4C-4AE513F70EAC}"/>
            </a:ext>
          </a:extLst>
        </xdr:cNvPr>
        <xdr:cNvSpPr/>
      </xdr:nvSpPr>
      <xdr:spPr>
        <a:xfrm>
          <a:off x="19154775" y="6535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4" name="フローチャート: 判断 473">
          <a:extLst>
            <a:ext uri="{FF2B5EF4-FFF2-40B4-BE49-F238E27FC236}">
              <a16:creationId xmlns:a16="http://schemas.microsoft.com/office/drawing/2014/main" id="{8445EE2E-4B9A-4935-B720-C21A0C79489A}"/>
            </a:ext>
          </a:extLst>
        </xdr:cNvPr>
        <xdr:cNvSpPr/>
      </xdr:nvSpPr>
      <xdr:spPr>
        <a:xfrm>
          <a:off x="18345150" y="6536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55799</xdr:rowOff>
    </xdr:from>
    <xdr:to>
      <xdr:col>102</xdr:col>
      <xdr:colOff>165100</xdr:colOff>
      <xdr:row>40</xdr:row>
      <xdr:rowOff>157399</xdr:rowOff>
    </xdr:to>
    <xdr:sp macro="" textlink="">
      <xdr:nvSpPr>
        <xdr:cNvPr id="475" name="フローチャート: 判断 474">
          <a:extLst>
            <a:ext uri="{FF2B5EF4-FFF2-40B4-BE49-F238E27FC236}">
              <a16:creationId xmlns:a16="http://schemas.microsoft.com/office/drawing/2014/main" id="{F3ED4C0F-31B1-4526-B174-67D50FBE58A4}"/>
            </a:ext>
          </a:extLst>
        </xdr:cNvPr>
        <xdr:cNvSpPr/>
      </xdr:nvSpPr>
      <xdr:spPr>
        <a:xfrm>
          <a:off x="17554575" y="65423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55173</xdr:rowOff>
    </xdr:from>
    <xdr:to>
      <xdr:col>98</xdr:col>
      <xdr:colOff>38100</xdr:colOff>
      <xdr:row>40</xdr:row>
      <xdr:rowOff>156773</xdr:rowOff>
    </xdr:to>
    <xdr:sp macro="" textlink="">
      <xdr:nvSpPr>
        <xdr:cNvPr id="476" name="フローチャート: 判断 475">
          <a:extLst>
            <a:ext uri="{FF2B5EF4-FFF2-40B4-BE49-F238E27FC236}">
              <a16:creationId xmlns:a16="http://schemas.microsoft.com/office/drawing/2014/main" id="{1A085EBC-3EA3-419D-B024-A26317439A64}"/>
            </a:ext>
          </a:extLst>
        </xdr:cNvPr>
        <xdr:cNvSpPr/>
      </xdr:nvSpPr>
      <xdr:spPr>
        <a:xfrm>
          <a:off x="16754475" y="65416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34D144A5-70B8-452A-9BCC-F435440B697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B29CD695-A665-45DE-839F-E39FB965269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5D3AA34-91C0-461A-ADBA-1F5FC228B0B9}"/>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4EDD20F-099A-4768-83E9-4E9FE9C7384E}"/>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5F59036-AB58-4DFD-82BF-35098B293F5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105854</xdr:rowOff>
    </xdr:from>
    <xdr:to>
      <xdr:col>116</xdr:col>
      <xdr:colOff>114300</xdr:colOff>
      <xdr:row>40</xdr:row>
      <xdr:rowOff>36004</xdr:rowOff>
    </xdr:to>
    <xdr:sp macro="" textlink="">
      <xdr:nvSpPr>
        <xdr:cNvPr id="482" name="楕円 481">
          <a:extLst>
            <a:ext uri="{FF2B5EF4-FFF2-40B4-BE49-F238E27FC236}">
              <a16:creationId xmlns:a16="http://schemas.microsoft.com/office/drawing/2014/main" id="{FFE22691-751C-44C5-BC2D-C17A0C6D4237}"/>
            </a:ext>
          </a:extLst>
        </xdr:cNvPr>
        <xdr:cNvSpPr/>
      </xdr:nvSpPr>
      <xdr:spPr>
        <a:xfrm>
          <a:off x="19897725" y="64272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128731</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77742B2A-3006-451D-9347-15BE0E5B8A38}"/>
            </a:ext>
          </a:extLst>
        </xdr:cNvPr>
        <xdr:cNvSpPr txBox="1"/>
      </xdr:nvSpPr>
      <xdr:spPr>
        <a:xfrm>
          <a:off x="19992975" y="628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3429</xdr:rowOff>
    </xdr:from>
    <xdr:to>
      <xdr:col>112</xdr:col>
      <xdr:colOff>38100</xdr:colOff>
      <xdr:row>40</xdr:row>
      <xdr:rowOff>105029</xdr:rowOff>
    </xdr:to>
    <xdr:sp macro="" textlink="">
      <xdr:nvSpPr>
        <xdr:cNvPr id="484" name="楕円 483">
          <a:extLst>
            <a:ext uri="{FF2B5EF4-FFF2-40B4-BE49-F238E27FC236}">
              <a16:creationId xmlns:a16="http://schemas.microsoft.com/office/drawing/2014/main" id="{0AFCB3A4-072D-446D-AC70-B0C039851310}"/>
            </a:ext>
          </a:extLst>
        </xdr:cNvPr>
        <xdr:cNvSpPr/>
      </xdr:nvSpPr>
      <xdr:spPr>
        <a:xfrm>
          <a:off x="19154775" y="64931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156654</xdr:rowOff>
    </xdr:from>
    <xdr:to>
      <xdr:col>116</xdr:col>
      <xdr:colOff>63500</xdr:colOff>
      <xdr:row>40</xdr:row>
      <xdr:rowOff>54229</xdr:rowOff>
    </xdr:to>
    <xdr:cxnSp macro="">
      <xdr:nvCxnSpPr>
        <xdr:cNvPr id="485" name="直線コネクタ 484">
          <a:extLst>
            <a:ext uri="{FF2B5EF4-FFF2-40B4-BE49-F238E27FC236}">
              <a16:creationId xmlns:a16="http://schemas.microsoft.com/office/drawing/2014/main" id="{738A0B42-6D8F-4485-B27C-AFD68DDE167F}"/>
            </a:ext>
          </a:extLst>
        </xdr:cNvPr>
        <xdr:cNvCxnSpPr/>
      </xdr:nvCxnSpPr>
      <xdr:spPr>
        <a:xfrm flipV="1">
          <a:off x="19202400" y="6484429"/>
          <a:ext cx="752475" cy="5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169287</xdr:rowOff>
    </xdr:from>
    <xdr:to>
      <xdr:col>107</xdr:col>
      <xdr:colOff>101600</xdr:colOff>
      <xdr:row>40</xdr:row>
      <xdr:rowOff>99437</xdr:rowOff>
    </xdr:to>
    <xdr:sp macro="" textlink="">
      <xdr:nvSpPr>
        <xdr:cNvPr id="486" name="楕円 485">
          <a:extLst>
            <a:ext uri="{FF2B5EF4-FFF2-40B4-BE49-F238E27FC236}">
              <a16:creationId xmlns:a16="http://schemas.microsoft.com/office/drawing/2014/main" id="{7A87C82A-0422-465E-86C9-720AE7D72F8C}"/>
            </a:ext>
          </a:extLst>
        </xdr:cNvPr>
        <xdr:cNvSpPr/>
      </xdr:nvSpPr>
      <xdr:spPr>
        <a:xfrm>
          <a:off x="18345150" y="648436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48637</xdr:rowOff>
    </xdr:from>
    <xdr:to>
      <xdr:col>111</xdr:col>
      <xdr:colOff>177800</xdr:colOff>
      <xdr:row>40</xdr:row>
      <xdr:rowOff>54229</xdr:rowOff>
    </xdr:to>
    <xdr:cxnSp macro="">
      <xdr:nvCxnSpPr>
        <xdr:cNvPr id="487" name="直線コネクタ 486">
          <a:extLst>
            <a:ext uri="{FF2B5EF4-FFF2-40B4-BE49-F238E27FC236}">
              <a16:creationId xmlns:a16="http://schemas.microsoft.com/office/drawing/2014/main" id="{2948B519-A8CF-4CA0-B772-0B247DBF5F40}"/>
            </a:ext>
          </a:extLst>
        </xdr:cNvPr>
        <xdr:cNvCxnSpPr/>
      </xdr:nvCxnSpPr>
      <xdr:spPr>
        <a:xfrm>
          <a:off x="18392775" y="6531987"/>
          <a:ext cx="809625"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165047</xdr:rowOff>
    </xdr:from>
    <xdr:to>
      <xdr:col>102</xdr:col>
      <xdr:colOff>165100</xdr:colOff>
      <xdr:row>40</xdr:row>
      <xdr:rowOff>95197</xdr:rowOff>
    </xdr:to>
    <xdr:sp macro="" textlink="">
      <xdr:nvSpPr>
        <xdr:cNvPr id="488" name="楕円 487">
          <a:extLst>
            <a:ext uri="{FF2B5EF4-FFF2-40B4-BE49-F238E27FC236}">
              <a16:creationId xmlns:a16="http://schemas.microsoft.com/office/drawing/2014/main" id="{651FD585-E041-4883-926D-52BE6C8B1350}"/>
            </a:ext>
          </a:extLst>
        </xdr:cNvPr>
        <xdr:cNvSpPr/>
      </xdr:nvSpPr>
      <xdr:spPr>
        <a:xfrm>
          <a:off x="17554575" y="64864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44397</xdr:rowOff>
    </xdr:from>
    <xdr:to>
      <xdr:col>107</xdr:col>
      <xdr:colOff>50800</xdr:colOff>
      <xdr:row>40</xdr:row>
      <xdr:rowOff>48637</xdr:rowOff>
    </xdr:to>
    <xdr:cxnSp macro="">
      <xdr:nvCxnSpPr>
        <xdr:cNvPr id="489" name="直線コネクタ 488">
          <a:extLst>
            <a:ext uri="{FF2B5EF4-FFF2-40B4-BE49-F238E27FC236}">
              <a16:creationId xmlns:a16="http://schemas.microsoft.com/office/drawing/2014/main" id="{C55A5263-E0CA-424D-96F4-F09AC30C20AF}"/>
            </a:ext>
          </a:extLst>
        </xdr:cNvPr>
        <xdr:cNvCxnSpPr/>
      </xdr:nvCxnSpPr>
      <xdr:spPr>
        <a:xfrm>
          <a:off x="17602200" y="653409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167400</xdr:rowOff>
    </xdr:from>
    <xdr:to>
      <xdr:col>98</xdr:col>
      <xdr:colOff>38100</xdr:colOff>
      <xdr:row>40</xdr:row>
      <xdr:rowOff>97550</xdr:rowOff>
    </xdr:to>
    <xdr:sp macro="" textlink="">
      <xdr:nvSpPr>
        <xdr:cNvPr id="490" name="楕円 489">
          <a:extLst>
            <a:ext uri="{FF2B5EF4-FFF2-40B4-BE49-F238E27FC236}">
              <a16:creationId xmlns:a16="http://schemas.microsoft.com/office/drawing/2014/main" id="{387C3191-C633-4518-883A-3F982A6DB44F}"/>
            </a:ext>
          </a:extLst>
        </xdr:cNvPr>
        <xdr:cNvSpPr/>
      </xdr:nvSpPr>
      <xdr:spPr>
        <a:xfrm>
          <a:off x="16754475" y="6488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44397</xdr:rowOff>
    </xdr:from>
    <xdr:to>
      <xdr:col>102</xdr:col>
      <xdr:colOff>114300</xdr:colOff>
      <xdr:row>40</xdr:row>
      <xdr:rowOff>46750</xdr:rowOff>
    </xdr:to>
    <xdr:cxnSp macro="">
      <xdr:nvCxnSpPr>
        <xdr:cNvPr id="491" name="直線コネクタ 490">
          <a:extLst>
            <a:ext uri="{FF2B5EF4-FFF2-40B4-BE49-F238E27FC236}">
              <a16:creationId xmlns:a16="http://schemas.microsoft.com/office/drawing/2014/main" id="{BC610850-DF39-47D1-B9B8-7520AF8511AD}"/>
            </a:ext>
          </a:extLst>
        </xdr:cNvPr>
        <xdr:cNvCxnSpPr/>
      </xdr:nvCxnSpPr>
      <xdr:spPr>
        <a:xfrm flipV="1">
          <a:off x="16802100" y="6534097"/>
          <a:ext cx="800100" cy="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8DD327AE-E6DC-42CE-A009-A542438B6321}"/>
            </a:ext>
          </a:extLst>
        </xdr:cNvPr>
        <xdr:cNvSpPr txBox="1"/>
      </xdr:nvSpPr>
      <xdr:spPr>
        <a:xfrm>
          <a:off x="18915595" y="662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54AB2ECA-4782-494D-A640-CF6A40E37865}"/>
            </a:ext>
          </a:extLst>
        </xdr:cNvPr>
        <xdr:cNvSpPr txBox="1"/>
      </xdr:nvSpPr>
      <xdr:spPr>
        <a:xfrm>
          <a:off x="18134545" y="662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148526</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9AEB1461-A459-4951-95B2-AFD80105B247}"/>
            </a:ext>
          </a:extLst>
        </xdr:cNvPr>
        <xdr:cNvSpPr txBox="1"/>
      </xdr:nvSpPr>
      <xdr:spPr>
        <a:xfrm>
          <a:off x="17324920" y="66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147900</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F799D6AB-CDE9-49DD-9C1B-C497B0DD0A3E}"/>
            </a:ext>
          </a:extLst>
        </xdr:cNvPr>
        <xdr:cNvSpPr txBox="1"/>
      </xdr:nvSpPr>
      <xdr:spPr>
        <a:xfrm>
          <a:off x="16524820" y="663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121556</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99760538-BFE8-45BD-BDCD-A9EBD904B769}"/>
            </a:ext>
          </a:extLst>
        </xdr:cNvPr>
        <xdr:cNvSpPr txBox="1"/>
      </xdr:nvSpPr>
      <xdr:spPr>
        <a:xfrm>
          <a:off x="18915595" y="628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115964</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BB7A8082-3B72-4048-B47D-0054DE896ABA}"/>
            </a:ext>
          </a:extLst>
        </xdr:cNvPr>
        <xdr:cNvSpPr txBox="1"/>
      </xdr:nvSpPr>
      <xdr:spPr>
        <a:xfrm>
          <a:off x="18134545" y="627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111724</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E14BF8DA-4F11-4C2B-B8B4-599A99B71A2D}"/>
            </a:ext>
          </a:extLst>
        </xdr:cNvPr>
        <xdr:cNvSpPr txBox="1"/>
      </xdr:nvSpPr>
      <xdr:spPr>
        <a:xfrm>
          <a:off x="17324920" y="627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114077</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43AE5BEA-93FC-4370-899D-FFEE3B545191}"/>
            </a:ext>
          </a:extLst>
        </xdr:cNvPr>
        <xdr:cNvSpPr txBox="1"/>
      </xdr:nvSpPr>
      <xdr:spPr>
        <a:xfrm>
          <a:off x="16524820" y="627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ADBC6E18-D660-4B72-8444-A7B7125E78C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40036E97-0BA3-44F5-AA7B-3AAF5C666BE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4036413F-AC6D-4386-8EF4-7A84A673209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B1034F83-9932-4965-A586-4C7657C5768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D4DA8208-86A4-4C0E-82A9-92DC25FDFAE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A7017B99-27DA-4605-A141-924DB28DFE5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2B95557B-B519-4231-9750-D67B7D5ADF6D}"/>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C048E9DD-3105-438D-80A6-5AC30FE0AEFB}"/>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3022A88F-1012-424A-B710-3B499ED2D1B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52F9392F-D815-4039-8313-103ECEB1B1FE}"/>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CE18ADEC-B5D6-4765-983E-FC0D55F4B892}"/>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BBA7C5D0-D401-43EC-A870-3D3212A93D19}"/>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a:extLst>
            <a:ext uri="{FF2B5EF4-FFF2-40B4-BE49-F238E27FC236}">
              <a16:creationId xmlns:a16="http://schemas.microsoft.com/office/drawing/2014/main" id="{6F5501D1-981D-474A-8269-9B1CD1D0F378}"/>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7A6D6AC5-951D-4638-A5D0-44D4309BA9BD}"/>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250B3835-E8C0-4D9D-AEBA-21FE2ADB400D}"/>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33A64044-2648-4708-93A9-1303D1B3DD5E}"/>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51EA6D0B-094B-43CF-A02A-6B0062762FE7}"/>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1F2AAB2B-A805-46BD-AC99-2C5AA58C3B98}"/>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D6F8B5FD-9FB5-46E8-B86F-FB67EEDB5CE7}"/>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D587427E-A85E-44D7-818B-F6C8ED9DAD2E}"/>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72B5FC98-425E-443D-B239-75AD875AA42C}"/>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C6058CD2-3D1B-4A46-908B-DBE72080ECB6}"/>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2" name="テキスト ボックス 521">
          <a:extLst>
            <a:ext uri="{FF2B5EF4-FFF2-40B4-BE49-F238E27FC236}">
              <a16:creationId xmlns:a16="http://schemas.microsoft.com/office/drawing/2014/main" id="{C4707B33-3ED3-4E7F-B400-65B46DEFE46E}"/>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a:extLst>
            <a:ext uri="{FF2B5EF4-FFF2-40B4-BE49-F238E27FC236}">
              <a16:creationId xmlns:a16="http://schemas.microsoft.com/office/drawing/2014/main" id="{99A606E7-1419-498D-8CFB-ABA45F4DF45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524" name="直線コネクタ 523">
          <a:extLst>
            <a:ext uri="{FF2B5EF4-FFF2-40B4-BE49-F238E27FC236}">
              <a16:creationId xmlns:a16="http://schemas.microsoft.com/office/drawing/2014/main" id="{FA00B594-E2F6-42D2-AB0A-7A44BEA49EF2}"/>
            </a:ext>
          </a:extLst>
        </xdr:cNvPr>
        <xdr:cNvCxnSpPr/>
      </xdr:nvCxnSpPr>
      <xdr:spPr>
        <a:xfrm flipV="1">
          <a:off x="14696439" y="8941435"/>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25" name="【保健センター・保健所】&#10;有形固定資産減価償却率最小値テキスト">
          <a:extLst>
            <a:ext uri="{FF2B5EF4-FFF2-40B4-BE49-F238E27FC236}">
              <a16:creationId xmlns:a16="http://schemas.microsoft.com/office/drawing/2014/main" id="{D7D598C1-6924-4B1F-8B28-1BA5C1A9F8B6}"/>
            </a:ext>
          </a:extLst>
        </xdr:cNvPr>
        <xdr:cNvSpPr txBox="1"/>
      </xdr:nvSpPr>
      <xdr:spPr>
        <a:xfrm>
          <a:off x="14735175"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26" name="直線コネクタ 525">
          <a:extLst>
            <a:ext uri="{FF2B5EF4-FFF2-40B4-BE49-F238E27FC236}">
              <a16:creationId xmlns:a16="http://schemas.microsoft.com/office/drawing/2014/main" id="{432754B6-8E17-4E63-8336-79DD531D73E2}"/>
            </a:ext>
          </a:extLst>
        </xdr:cNvPr>
        <xdr:cNvCxnSpPr/>
      </xdr:nvCxnSpPr>
      <xdr:spPr>
        <a:xfrm>
          <a:off x="14611350" y="10288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27" name="【保健センター・保健所】&#10;有形固定資産減価償却率最大値テキスト">
          <a:extLst>
            <a:ext uri="{FF2B5EF4-FFF2-40B4-BE49-F238E27FC236}">
              <a16:creationId xmlns:a16="http://schemas.microsoft.com/office/drawing/2014/main" id="{CAB50550-9337-4D1B-A37C-38A0D30A63F6}"/>
            </a:ext>
          </a:extLst>
        </xdr:cNvPr>
        <xdr:cNvSpPr txBox="1"/>
      </xdr:nvSpPr>
      <xdr:spPr>
        <a:xfrm>
          <a:off x="14735175" y="873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28" name="直線コネクタ 527">
          <a:extLst>
            <a:ext uri="{FF2B5EF4-FFF2-40B4-BE49-F238E27FC236}">
              <a16:creationId xmlns:a16="http://schemas.microsoft.com/office/drawing/2014/main" id="{3E0A9642-4F85-4487-9A92-E0ADB531531D}"/>
            </a:ext>
          </a:extLst>
        </xdr:cNvPr>
        <xdr:cNvCxnSpPr/>
      </xdr:nvCxnSpPr>
      <xdr:spPr>
        <a:xfrm>
          <a:off x="14611350" y="89414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529" name="【保健センター・保健所】&#10;有形固定資産減価償却率平均値テキスト">
          <a:extLst>
            <a:ext uri="{FF2B5EF4-FFF2-40B4-BE49-F238E27FC236}">
              <a16:creationId xmlns:a16="http://schemas.microsoft.com/office/drawing/2014/main" id="{3E51DCA6-07F4-43BD-80AB-5C8032A3FDDE}"/>
            </a:ext>
          </a:extLst>
        </xdr:cNvPr>
        <xdr:cNvSpPr txBox="1"/>
      </xdr:nvSpPr>
      <xdr:spPr>
        <a:xfrm>
          <a:off x="14735175" y="9398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530" name="フローチャート: 判断 529">
          <a:extLst>
            <a:ext uri="{FF2B5EF4-FFF2-40B4-BE49-F238E27FC236}">
              <a16:creationId xmlns:a16="http://schemas.microsoft.com/office/drawing/2014/main" id="{8A3A81D6-931B-4159-A64F-40E14383C34A}"/>
            </a:ext>
          </a:extLst>
        </xdr:cNvPr>
        <xdr:cNvSpPr/>
      </xdr:nvSpPr>
      <xdr:spPr>
        <a:xfrm>
          <a:off x="14649450" y="95434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531" name="フローチャート: 判断 530">
          <a:extLst>
            <a:ext uri="{FF2B5EF4-FFF2-40B4-BE49-F238E27FC236}">
              <a16:creationId xmlns:a16="http://schemas.microsoft.com/office/drawing/2014/main" id="{1F76A852-A1C7-4115-A6B9-D0F8A2C1F673}"/>
            </a:ext>
          </a:extLst>
        </xdr:cNvPr>
        <xdr:cNvSpPr/>
      </xdr:nvSpPr>
      <xdr:spPr>
        <a:xfrm>
          <a:off x="13887450" y="95542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2" name="フローチャート: 判断 531">
          <a:extLst>
            <a:ext uri="{FF2B5EF4-FFF2-40B4-BE49-F238E27FC236}">
              <a16:creationId xmlns:a16="http://schemas.microsoft.com/office/drawing/2014/main" id="{7B063D9B-A5DD-4580-BDEB-E4B2439F7262}"/>
            </a:ext>
          </a:extLst>
        </xdr:cNvPr>
        <xdr:cNvSpPr/>
      </xdr:nvSpPr>
      <xdr:spPr>
        <a:xfrm>
          <a:off x="13096875" y="9531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3" name="フローチャート: 判断 532">
          <a:extLst>
            <a:ext uri="{FF2B5EF4-FFF2-40B4-BE49-F238E27FC236}">
              <a16:creationId xmlns:a16="http://schemas.microsoft.com/office/drawing/2014/main" id="{0DC41424-4FA2-4C62-A848-970F3DE92CDB}"/>
            </a:ext>
          </a:extLst>
        </xdr:cNvPr>
        <xdr:cNvSpPr/>
      </xdr:nvSpPr>
      <xdr:spPr>
        <a:xfrm>
          <a:off x="12296775" y="9525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101600</xdr:rowOff>
    </xdr:from>
    <xdr:to>
      <xdr:col>67</xdr:col>
      <xdr:colOff>101600</xdr:colOff>
      <xdr:row>59</xdr:row>
      <xdr:rowOff>31750</xdr:rowOff>
    </xdr:to>
    <xdr:sp macro="" textlink="">
      <xdr:nvSpPr>
        <xdr:cNvPr id="534" name="フローチャート: 判断 533">
          <a:extLst>
            <a:ext uri="{FF2B5EF4-FFF2-40B4-BE49-F238E27FC236}">
              <a16:creationId xmlns:a16="http://schemas.microsoft.com/office/drawing/2014/main" id="{F30EA8FD-4085-4238-BED3-E326EAFE311F}"/>
            </a:ext>
          </a:extLst>
        </xdr:cNvPr>
        <xdr:cNvSpPr/>
      </xdr:nvSpPr>
      <xdr:spPr>
        <a:xfrm>
          <a:off x="11487150" y="9505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4733D1B3-10B9-4232-A0BB-1C798ED9BAF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B111CD4A-6527-4115-BBA1-D6EAD95CB09D}"/>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CB176C0-926F-4EC0-97E2-977445EBC3C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5EE1B75-5CAB-4A09-951F-9C71C9DBB778}"/>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C3097818-82AF-4602-97C3-7E9EB5CEA287}"/>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93980</xdr:rowOff>
    </xdr:from>
    <xdr:to>
      <xdr:col>85</xdr:col>
      <xdr:colOff>177800</xdr:colOff>
      <xdr:row>62</xdr:row>
      <xdr:rowOff>24130</xdr:rowOff>
    </xdr:to>
    <xdr:sp macro="" textlink="">
      <xdr:nvSpPr>
        <xdr:cNvPr id="540" name="楕円 539">
          <a:extLst>
            <a:ext uri="{FF2B5EF4-FFF2-40B4-BE49-F238E27FC236}">
              <a16:creationId xmlns:a16="http://schemas.microsoft.com/office/drawing/2014/main" id="{05BEBE6E-A4C2-4CB6-A98A-9DA7429A5819}"/>
            </a:ext>
          </a:extLst>
        </xdr:cNvPr>
        <xdr:cNvSpPr/>
      </xdr:nvSpPr>
      <xdr:spPr>
        <a:xfrm>
          <a:off x="14649450" y="99809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72407</xdr:rowOff>
    </xdr:from>
    <xdr:ext cx="405111" cy="259045"/>
    <xdr:sp macro="" textlink="">
      <xdr:nvSpPr>
        <xdr:cNvPr id="541" name="【保健センター・保健所】&#10;有形固定資産減価償却率該当値テキスト">
          <a:extLst>
            <a:ext uri="{FF2B5EF4-FFF2-40B4-BE49-F238E27FC236}">
              <a16:creationId xmlns:a16="http://schemas.microsoft.com/office/drawing/2014/main" id="{49E87EBF-E8ED-4B5B-A681-51D7B3B047DE}"/>
            </a:ext>
          </a:extLst>
        </xdr:cNvPr>
        <xdr:cNvSpPr txBox="1"/>
      </xdr:nvSpPr>
      <xdr:spPr>
        <a:xfrm>
          <a:off x="14735175"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48260</xdr:rowOff>
    </xdr:from>
    <xdr:to>
      <xdr:col>81</xdr:col>
      <xdr:colOff>101600</xdr:colOff>
      <xdr:row>61</xdr:row>
      <xdr:rowOff>149860</xdr:rowOff>
    </xdr:to>
    <xdr:sp macro="" textlink="">
      <xdr:nvSpPr>
        <xdr:cNvPr id="542" name="楕円 541">
          <a:extLst>
            <a:ext uri="{FF2B5EF4-FFF2-40B4-BE49-F238E27FC236}">
              <a16:creationId xmlns:a16="http://schemas.microsoft.com/office/drawing/2014/main" id="{DC6E0422-A670-4FA1-AFD7-6520ABF79B4A}"/>
            </a:ext>
          </a:extLst>
        </xdr:cNvPr>
        <xdr:cNvSpPr/>
      </xdr:nvSpPr>
      <xdr:spPr>
        <a:xfrm>
          <a:off x="13887450" y="99320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99060</xdr:rowOff>
    </xdr:from>
    <xdr:to>
      <xdr:col>85</xdr:col>
      <xdr:colOff>127000</xdr:colOff>
      <xdr:row>61</xdr:row>
      <xdr:rowOff>144780</xdr:rowOff>
    </xdr:to>
    <xdr:cxnSp macro="">
      <xdr:nvCxnSpPr>
        <xdr:cNvPr id="543" name="直線コネクタ 542">
          <a:extLst>
            <a:ext uri="{FF2B5EF4-FFF2-40B4-BE49-F238E27FC236}">
              <a16:creationId xmlns:a16="http://schemas.microsoft.com/office/drawing/2014/main" id="{AB7B2426-ADC1-4DC6-B46C-3A71C06DB968}"/>
            </a:ext>
          </a:extLst>
        </xdr:cNvPr>
        <xdr:cNvCxnSpPr/>
      </xdr:nvCxnSpPr>
      <xdr:spPr>
        <a:xfrm>
          <a:off x="13935075" y="9989185"/>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544" name="楕円 543">
          <a:extLst>
            <a:ext uri="{FF2B5EF4-FFF2-40B4-BE49-F238E27FC236}">
              <a16:creationId xmlns:a16="http://schemas.microsoft.com/office/drawing/2014/main" id="{EB6DDA5F-CC9F-431C-8F07-ED2E7527CAA4}"/>
            </a:ext>
          </a:extLst>
        </xdr:cNvPr>
        <xdr:cNvSpPr/>
      </xdr:nvSpPr>
      <xdr:spPr>
        <a:xfrm>
          <a:off x="13096875" y="98894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53340</xdr:rowOff>
    </xdr:from>
    <xdr:to>
      <xdr:col>81</xdr:col>
      <xdr:colOff>50800</xdr:colOff>
      <xdr:row>61</xdr:row>
      <xdr:rowOff>99060</xdr:rowOff>
    </xdr:to>
    <xdr:cxnSp macro="">
      <xdr:nvCxnSpPr>
        <xdr:cNvPr id="545" name="直線コネクタ 544">
          <a:extLst>
            <a:ext uri="{FF2B5EF4-FFF2-40B4-BE49-F238E27FC236}">
              <a16:creationId xmlns:a16="http://schemas.microsoft.com/office/drawing/2014/main" id="{16100249-C946-4F21-9DB4-8083FF332111}"/>
            </a:ext>
          </a:extLst>
        </xdr:cNvPr>
        <xdr:cNvCxnSpPr/>
      </xdr:nvCxnSpPr>
      <xdr:spPr>
        <a:xfrm>
          <a:off x="13144500" y="9937115"/>
          <a:ext cx="790575"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21590</xdr:rowOff>
    </xdr:from>
    <xdr:to>
      <xdr:col>72</xdr:col>
      <xdr:colOff>38100</xdr:colOff>
      <xdr:row>62</xdr:row>
      <xdr:rowOff>123190</xdr:rowOff>
    </xdr:to>
    <xdr:sp macro="" textlink="">
      <xdr:nvSpPr>
        <xdr:cNvPr id="546" name="楕円 545">
          <a:extLst>
            <a:ext uri="{FF2B5EF4-FFF2-40B4-BE49-F238E27FC236}">
              <a16:creationId xmlns:a16="http://schemas.microsoft.com/office/drawing/2014/main" id="{2E862563-2AA7-4FF3-A9E8-B5E183F9E1FE}"/>
            </a:ext>
          </a:extLst>
        </xdr:cNvPr>
        <xdr:cNvSpPr/>
      </xdr:nvSpPr>
      <xdr:spPr>
        <a:xfrm>
          <a:off x="12296775" y="100704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53340</xdr:rowOff>
    </xdr:from>
    <xdr:to>
      <xdr:col>76</xdr:col>
      <xdr:colOff>114300</xdr:colOff>
      <xdr:row>62</xdr:row>
      <xdr:rowOff>72390</xdr:rowOff>
    </xdr:to>
    <xdr:cxnSp macro="">
      <xdr:nvCxnSpPr>
        <xdr:cNvPr id="547" name="直線コネクタ 546">
          <a:extLst>
            <a:ext uri="{FF2B5EF4-FFF2-40B4-BE49-F238E27FC236}">
              <a16:creationId xmlns:a16="http://schemas.microsoft.com/office/drawing/2014/main" id="{6971F143-8B20-4ED6-BB24-F2207213A34D}"/>
            </a:ext>
          </a:extLst>
        </xdr:cNvPr>
        <xdr:cNvCxnSpPr/>
      </xdr:nvCxnSpPr>
      <xdr:spPr>
        <a:xfrm flipV="1">
          <a:off x="12344400" y="9937115"/>
          <a:ext cx="8001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80645</xdr:rowOff>
    </xdr:from>
    <xdr:to>
      <xdr:col>67</xdr:col>
      <xdr:colOff>101600</xdr:colOff>
      <xdr:row>61</xdr:row>
      <xdr:rowOff>10795</xdr:rowOff>
    </xdr:to>
    <xdr:sp macro="" textlink="">
      <xdr:nvSpPr>
        <xdr:cNvPr id="548" name="楕円 547">
          <a:extLst>
            <a:ext uri="{FF2B5EF4-FFF2-40B4-BE49-F238E27FC236}">
              <a16:creationId xmlns:a16="http://schemas.microsoft.com/office/drawing/2014/main" id="{AE5A46CF-7B5F-483F-A776-220232BDD669}"/>
            </a:ext>
          </a:extLst>
        </xdr:cNvPr>
        <xdr:cNvSpPr/>
      </xdr:nvSpPr>
      <xdr:spPr>
        <a:xfrm>
          <a:off x="11487150" y="98088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131445</xdr:rowOff>
    </xdr:from>
    <xdr:to>
      <xdr:col>71</xdr:col>
      <xdr:colOff>177800</xdr:colOff>
      <xdr:row>62</xdr:row>
      <xdr:rowOff>72390</xdr:rowOff>
    </xdr:to>
    <xdr:cxnSp macro="">
      <xdr:nvCxnSpPr>
        <xdr:cNvPr id="549" name="直線コネクタ 548">
          <a:extLst>
            <a:ext uri="{FF2B5EF4-FFF2-40B4-BE49-F238E27FC236}">
              <a16:creationId xmlns:a16="http://schemas.microsoft.com/office/drawing/2014/main" id="{2D092A3B-4354-4A8D-A79B-26F27C586575}"/>
            </a:ext>
          </a:extLst>
        </xdr:cNvPr>
        <xdr:cNvCxnSpPr/>
      </xdr:nvCxnSpPr>
      <xdr:spPr>
        <a:xfrm>
          <a:off x="11534775" y="9856470"/>
          <a:ext cx="809625" cy="2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FB254200-3C8F-4DED-A6FC-2CE8545CE30E}"/>
            </a:ext>
          </a:extLst>
        </xdr:cNvPr>
        <xdr:cNvSpPr txBox="1"/>
      </xdr:nvSpPr>
      <xdr:spPr>
        <a:xfrm>
          <a:off x="13745219"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F144A2BA-D521-438E-9F41-9E2188210ECF}"/>
            </a:ext>
          </a:extLst>
        </xdr:cNvPr>
        <xdr:cNvSpPr txBox="1"/>
      </xdr:nvSpPr>
      <xdr:spPr>
        <a:xfrm>
          <a:off x="12964169" y="931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2" name="n_3aveValue【保健センター・保健所】&#10;有形固定資産減価償却率">
          <a:extLst>
            <a:ext uri="{FF2B5EF4-FFF2-40B4-BE49-F238E27FC236}">
              <a16:creationId xmlns:a16="http://schemas.microsoft.com/office/drawing/2014/main" id="{72AF8E9B-36E6-45AD-9A8F-A8EB6C107C5E}"/>
            </a:ext>
          </a:extLst>
        </xdr:cNvPr>
        <xdr:cNvSpPr txBox="1"/>
      </xdr:nvSpPr>
      <xdr:spPr>
        <a:xfrm>
          <a:off x="12164069" y="930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48277</xdr:rowOff>
    </xdr:from>
    <xdr:ext cx="405111" cy="259045"/>
    <xdr:sp macro="" textlink="">
      <xdr:nvSpPr>
        <xdr:cNvPr id="553" name="n_4aveValue【保健センター・保健所】&#10;有形固定資産減価償却率">
          <a:extLst>
            <a:ext uri="{FF2B5EF4-FFF2-40B4-BE49-F238E27FC236}">
              <a16:creationId xmlns:a16="http://schemas.microsoft.com/office/drawing/2014/main" id="{83CD0115-A0D1-4B96-B3D8-C89F7E88E7B4}"/>
            </a:ext>
          </a:extLst>
        </xdr:cNvPr>
        <xdr:cNvSpPr txBox="1"/>
      </xdr:nvSpPr>
      <xdr:spPr>
        <a:xfrm>
          <a:off x="11354444" y="928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140987</xdr:rowOff>
    </xdr:from>
    <xdr:ext cx="405111" cy="259045"/>
    <xdr:sp macro="" textlink="">
      <xdr:nvSpPr>
        <xdr:cNvPr id="554" name="n_1mainValue【保健センター・保健所】&#10;有形固定資産減価償却率">
          <a:extLst>
            <a:ext uri="{FF2B5EF4-FFF2-40B4-BE49-F238E27FC236}">
              <a16:creationId xmlns:a16="http://schemas.microsoft.com/office/drawing/2014/main" id="{55FA2120-1D7A-4BB6-AEF3-8266AFDAF430}"/>
            </a:ext>
          </a:extLst>
        </xdr:cNvPr>
        <xdr:cNvSpPr txBox="1"/>
      </xdr:nvSpPr>
      <xdr:spPr>
        <a:xfrm>
          <a:off x="13745219" y="1003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95267</xdr:rowOff>
    </xdr:from>
    <xdr:ext cx="405111" cy="259045"/>
    <xdr:sp macro="" textlink="">
      <xdr:nvSpPr>
        <xdr:cNvPr id="555" name="n_2mainValue【保健センター・保健所】&#10;有形固定資産減価償却率">
          <a:extLst>
            <a:ext uri="{FF2B5EF4-FFF2-40B4-BE49-F238E27FC236}">
              <a16:creationId xmlns:a16="http://schemas.microsoft.com/office/drawing/2014/main" id="{8AF35D35-AA86-415F-995E-71CFE1D25AD4}"/>
            </a:ext>
          </a:extLst>
        </xdr:cNvPr>
        <xdr:cNvSpPr txBox="1"/>
      </xdr:nvSpPr>
      <xdr:spPr>
        <a:xfrm>
          <a:off x="12964169" y="998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114317</xdr:rowOff>
    </xdr:from>
    <xdr:ext cx="405111" cy="259045"/>
    <xdr:sp macro="" textlink="">
      <xdr:nvSpPr>
        <xdr:cNvPr id="556" name="n_3mainValue【保健センター・保健所】&#10;有形固定資産減価償却率">
          <a:extLst>
            <a:ext uri="{FF2B5EF4-FFF2-40B4-BE49-F238E27FC236}">
              <a16:creationId xmlns:a16="http://schemas.microsoft.com/office/drawing/2014/main" id="{CD75F145-D97F-4971-A525-7667F1AA4943}"/>
            </a:ext>
          </a:extLst>
        </xdr:cNvPr>
        <xdr:cNvSpPr txBox="1"/>
      </xdr:nvSpPr>
      <xdr:spPr>
        <a:xfrm>
          <a:off x="12164069"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1922</xdr:rowOff>
    </xdr:from>
    <xdr:ext cx="405111" cy="259045"/>
    <xdr:sp macro="" textlink="">
      <xdr:nvSpPr>
        <xdr:cNvPr id="557" name="n_4mainValue【保健センター・保健所】&#10;有形固定資産減価償却率">
          <a:extLst>
            <a:ext uri="{FF2B5EF4-FFF2-40B4-BE49-F238E27FC236}">
              <a16:creationId xmlns:a16="http://schemas.microsoft.com/office/drawing/2014/main" id="{69A93F8C-064A-439A-9729-38CF585F86C7}"/>
            </a:ext>
          </a:extLst>
        </xdr:cNvPr>
        <xdr:cNvSpPr txBox="1"/>
      </xdr:nvSpPr>
      <xdr:spPr>
        <a:xfrm>
          <a:off x="11354444" y="988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5404A882-3011-40C0-A244-53B490078F1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2770761A-23C9-4877-A2AB-FD1293CE15C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BEC2CA49-380B-417A-BFCB-12880BE0B799}"/>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3A560A13-1819-4037-A4AB-116AE0DF6DA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394A3444-E74F-420F-A80B-40736C9BF8AD}"/>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8D4DEBCA-EC92-4E4C-9A23-B2DA6FA48BE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BC2A42FA-08A8-4361-B315-7E4318213E1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DD8F683C-2959-48C9-8947-D917645F2CF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2FC2E8D8-AD41-4C12-A65A-42D38349CF9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9C008B04-A97F-4B9C-B3C0-EA8F69CA610B}"/>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8" name="直線コネクタ 567">
          <a:extLst>
            <a:ext uri="{FF2B5EF4-FFF2-40B4-BE49-F238E27FC236}">
              <a16:creationId xmlns:a16="http://schemas.microsoft.com/office/drawing/2014/main" id="{0F75BEF9-F665-41C9-B653-73C79A990253}"/>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9" name="テキスト ボックス 568">
          <a:extLst>
            <a:ext uri="{FF2B5EF4-FFF2-40B4-BE49-F238E27FC236}">
              <a16:creationId xmlns:a16="http://schemas.microsoft.com/office/drawing/2014/main" id="{EED91BD4-0F29-4574-820A-10A874489970}"/>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0" name="直線コネクタ 569">
          <a:extLst>
            <a:ext uri="{FF2B5EF4-FFF2-40B4-BE49-F238E27FC236}">
              <a16:creationId xmlns:a16="http://schemas.microsoft.com/office/drawing/2014/main" id="{B7CEFD72-FC8D-4AF6-B6D1-675209C9B6F1}"/>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1" name="テキスト ボックス 570">
          <a:extLst>
            <a:ext uri="{FF2B5EF4-FFF2-40B4-BE49-F238E27FC236}">
              <a16:creationId xmlns:a16="http://schemas.microsoft.com/office/drawing/2014/main" id="{5C09A717-F999-4299-9D53-1179043EE5FD}"/>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2" name="直線コネクタ 571">
          <a:extLst>
            <a:ext uri="{FF2B5EF4-FFF2-40B4-BE49-F238E27FC236}">
              <a16:creationId xmlns:a16="http://schemas.microsoft.com/office/drawing/2014/main" id="{489BA0BD-69AF-4811-A347-943266A45458}"/>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3" name="テキスト ボックス 572">
          <a:extLst>
            <a:ext uri="{FF2B5EF4-FFF2-40B4-BE49-F238E27FC236}">
              <a16:creationId xmlns:a16="http://schemas.microsoft.com/office/drawing/2014/main" id="{8FC70786-53E5-4634-A49B-1257FB7B5FBD}"/>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4" name="直線コネクタ 573">
          <a:extLst>
            <a:ext uri="{FF2B5EF4-FFF2-40B4-BE49-F238E27FC236}">
              <a16:creationId xmlns:a16="http://schemas.microsoft.com/office/drawing/2014/main" id="{BB9EE7FC-FDFD-4446-B6C8-44B7EB90ACF7}"/>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5" name="テキスト ボックス 574">
          <a:extLst>
            <a:ext uri="{FF2B5EF4-FFF2-40B4-BE49-F238E27FC236}">
              <a16:creationId xmlns:a16="http://schemas.microsoft.com/office/drawing/2014/main" id="{835D3EFC-5A86-4DC0-AC96-47D47D71B0D0}"/>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6" name="直線コネクタ 575">
          <a:extLst>
            <a:ext uri="{FF2B5EF4-FFF2-40B4-BE49-F238E27FC236}">
              <a16:creationId xmlns:a16="http://schemas.microsoft.com/office/drawing/2014/main" id="{8695C1E4-88AF-428B-8C14-CFD0F8521280}"/>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7" name="テキスト ボックス 576">
          <a:extLst>
            <a:ext uri="{FF2B5EF4-FFF2-40B4-BE49-F238E27FC236}">
              <a16:creationId xmlns:a16="http://schemas.microsoft.com/office/drawing/2014/main" id="{F6F59EF6-3B0B-4310-B12D-56F9E26C4239}"/>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624ABD77-BA04-47B1-B1F7-253CE0854107}"/>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05C92A8C-ADA4-4224-8E85-AC6DD43F5BF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a:extLst>
            <a:ext uri="{FF2B5EF4-FFF2-40B4-BE49-F238E27FC236}">
              <a16:creationId xmlns:a16="http://schemas.microsoft.com/office/drawing/2014/main" id="{0D4B9446-7B87-497E-9261-E95C9D863D1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81" name="直線コネクタ 580">
          <a:extLst>
            <a:ext uri="{FF2B5EF4-FFF2-40B4-BE49-F238E27FC236}">
              <a16:creationId xmlns:a16="http://schemas.microsoft.com/office/drawing/2014/main" id="{E3328C25-9BDB-4A34-BF85-432F667F0341}"/>
            </a:ext>
          </a:extLst>
        </xdr:cNvPr>
        <xdr:cNvCxnSpPr/>
      </xdr:nvCxnSpPr>
      <xdr:spPr>
        <a:xfrm flipV="1">
          <a:off x="19954239" y="9088120"/>
          <a:ext cx="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82" name="【保健センター・保健所】&#10;一人当たり面積最小値テキスト">
          <a:extLst>
            <a:ext uri="{FF2B5EF4-FFF2-40B4-BE49-F238E27FC236}">
              <a16:creationId xmlns:a16="http://schemas.microsoft.com/office/drawing/2014/main" id="{56DF13E1-0A4D-4A8E-8E8C-C60660BC238B}"/>
            </a:ext>
          </a:extLst>
        </xdr:cNvPr>
        <xdr:cNvSpPr txBox="1"/>
      </xdr:nvSpPr>
      <xdr:spPr>
        <a:xfrm>
          <a:off x="19992975" y="104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83" name="直線コネクタ 582">
          <a:extLst>
            <a:ext uri="{FF2B5EF4-FFF2-40B4-BE49-F238E27FC236}">
              <a16:creationId xmlns:a16="http://schemas.microsoft.com/office/drawing/2014/main" id="{2C997B35-BE18-4B1C-954E-50BAF5F0D5D8}"/>
            </a:ext>
          </a:extLst>
        </xdr:cNvPr>
        <xdr:cNvCxnSpPr/>
      </xdr:nvCxnSpPr>
      <xdr:spPr>
        <a:xfrm>
          <a:off x="19878675" y="103943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84" name="【保健センター・保健所】&#10;一人当たり面積最大値テキスト">
          <a:extLst>
            <a:ext uri="{FF2B5EF4-FFF2-40B4-BE49-F238E27FC236}">
              <a16:creationId xmlns:a16="http://schemas.microsoft.com/office/drawing/2014/main" id="{2A6EB9C9-AC94-4420-888D-68DFC1725114}"/>
            </a:ext>
          </a:extLst>
        </xdr:cNvPr>
        <xdr:cNvSpPr txBox="1"/>
      </xdr:nvSpPr>
      <xdr:spPr>
        <a:xfrm>
          <a:off x="19992975" y="887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85" name="直線コネクタ 584">
          <a:extLst>
            <a:ext uri="{FF2B5EF4-FFF2-40B4-BE49-F238E27FC236}">
              <a16:creationId xmlns:a16="http://schemas.microsoft.com/office/drawing/2014/main" id="{AD437451-FBFB-4848-B778-0F563A7E71E7}"/>
            </a:ext>
          </a:extLst>
        </xdr:cNvPr>
        <xdr:cNvCxnSpPr/>
      </xdr:nvCxnSpPr>
      <xdr:spPr>
        <a:xfrm>
          <a:off x="19878675" y="90881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586" name="【保健センター・保健所】&#10;一人当たり面積平均値テキスト">
          <a:extLst>
            <a:ext uri="{FF2B5EF4-FFF2-40B4-BE49-F238E27FC236}">
              <a16:creationId xmlns:a16="http://schemas.microsoft.com/office/drawing/2014/main" id="{5EE7DB14-9D35-49B4-8E1E-33937D608959}"/>
            </a:ext>
          </a:extLst>
        </xdr:cNvPr>
        <xdr:cNvSpPr txBox="1"/>
      </xdr:nvSpPr>
      <xdr:spPr>
        <a:xfrm>
          <a:off x="19992975" y="10074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87" name="フローチャート: 判断 586">
          <a:extLst>
            <a:ext uri="{FF2B5EF4-FFF2-40B4-BE49-F238E27FC236}">
              <a16:creationId xmlns:a16="http://schemas.microsoft.com/office/drawing/2014/main" id="{AE799C62-B30A-4B61-A3DE-A5CE94AD72A4}"/>
            </a:ext>
          </a:extLst>
        </xdr:cNvPr>
        <xdr:cNvSpPr/>
      </xdr:nvSpPr>
      <xdr:spPr>
        <a:xfrm>
          <a:off x="19897725" y="10096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88" name="フローチャート: 判断 587">
          <a:extLst>
            <a:ext uri="{FF2B5EF4-FFF2-40B4-BE49-F238E27FC236}">
              <a16:creationId xmlns:a16="http://schemas.microsoft.com/office/drawing/2014/main" id="{C5017F3B-3C6B-4C9C-8E73-096D193048DD}"/>
            </a:ext>
          </a:extLst>
        </xdr:cNvPr>
        <xdr:cNvSpPr/>
      </xdr:nvSpPr>
      <xdr:spPr>
        <a:xfrm>
          <a:off x="19154775" y="10125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89" name="フローチャート: 判断 588">
          <a:extLst>
            <a:ext uri="{FF2B5EF4-FFF2-40B4-BE49-F238E27FC236}">
              <a16:creationId xmlns:a16="http://schemas.microsoft.com/office/drawing/2014/main" id="{BF295F98-5AC4-492B-8413-0E26B1F5F465}"/>
            </a:ext>
          </a:extLst>
        </xdr:cNvPr>
        <xdr:cNvSpPr/>
      </xdr:nvSpPr>
      <xdr:spPr>
        <a:xfrm>
          <a:off x="18345150" y="1013714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0</xdr:rowOff>
    </xdr:from>
    <xdr:to>
      <xdr:col>102</xdr:col>
      <xdr:colOff>165100</xdr:colOff>
      <xdr:row>63</xdr:row>
      <xdr:rowOff>101600</xdr:rowOff>
    </xdr:to>
    <xdr:sp macro="" textlink="">
      <xdr:nvSpPr>
        <xdr:cNvPr id="590" name="フローチャート: 判断 589">
          <a:extLst>
            <a:ext uri="{FF2B5EF4-FFF2-40B4-BE49-F238E27FC236}">
              <a16:creationId xmlns:a16="http://schemas.microsoft.com/office/drawing/2014/main" id="{18BE303D-CE05-42BA-8160-A65E5F5D820C}"/>
            </a:ext>
          </a:extLst>
        </xdr:cNvPr>
        <xdr:cNvSpPr/>
      </xdr:nvSpPr>
      <xdr:spPr>
        <a:xfrm>
          <a:off x="17554575" y="102108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161290</xdr:rowOff>
    </xdr:from>
    <xdr:to>
      <xdr:col>98</xdr:col>
      <xdr:colOff>38100</xdr:colOff>
      <xdr:row>63</xdr:row>
      <xdr:rowOff>91440</xdr:rowOff>
    </xdr:to>
    <xdr:sp macro="" textlink="">
      <xdr:nvSpPr>
        <xdr:cNvPr id="591" name="フローチャート: 判断 590">
          <a:extLst>
            <a:ext uri="{FF2B5EF4-FFF2-40B4-BE49-F238E27FC236}">
              <a16:creationId xmlns:a16="http://schemas.microsoft.com/office/drawing/2014/main" id="{80473749-F9AC-4262-B819-059B30502FC0}"/>
            </a:ext>
          </a:extLst>
        </xdr:cNvPr>
        <xdr:cNvSpPr/>
      </xdr:nvSpPr>
      <xdr:spPr>
        <a:xfrm>
          <a:off x="16754475" y="1021334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884009EC-01E2-43F8-9727-DB17D21408F2}"/>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C815E46B-6555-4AEE-B928-58BB266CBA6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7D4CCA60-37B8-409C-9C34-3A5EB5CF1EC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AD6B657-56E9-478B-B891-F17FB6B3A6F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7116632-1126-461E-AD73-CAAE0A041E2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15240</xdr:rowOff>
    </xdr:from>
    <xdr:to>
      <xdr:col>116</xdr:col>
      <xdr:colOff>114300</xdr:colOff>
      <xdr:row>61</xdr:row>
      <xdr:rowOff>116840</xdr:rowOff>
    </xdr:to>
    <xdr:sp macro="" textlink="">
      <xdr:nvSpPr>
        <xdr:cNvPr id="597" name="楕円 596">
          <a:extLst>
            <a:ext uri="{FF2B5EF4-FFF2-40B4-BE49-F238E27FC236}">
              <a16:creationId xmlns:a16="http://schemas.microsoft.com/office/drawing/2014/main" id="{5E1EED5F-77E2-4DAA-8558-D89552E4A46F}"/>
            </a:ext>
          </a:extLst>
        </xdr:cNvPr>
        <xdr:cNvSpPr/>
      </xdr:nvSpPr>
      <xdr:spPr>
        <a:xfrm>
          <a:off x="19897725" y="98990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38117</xdr:rowOff>
    </xdr:from>
    <xdr:ext cx="469744" cy="259045"/>
    <xdr:sp macro="" textlink="">
      <xdr:nvSpPr>
        <xdr:cNvPr id="598" name="【保健センター・保健所】&#10;一人当たり面積該当値テキスト">
          <a:extLst>
            <a:ext uri="{FF2B5EF4-FFF2-40B4-BE49-F238E27FC236}">
              <a16:creationId xmlns:a16="http://schemas.microsoft.com/office/drawing/2014/main" id="{43E4532C-1EE6-442D-B871-D8D3DB2BE2F6}"/>
            </a:ext>
          </a:extLst>
        </xdr:cNvPr>
        <xdr:cNvSpPr txBox="1"/>
      </xdr:nvSpPr>
      <xdr:spPr>
        <a:xfrm>
          <a:off x="19992975" y="976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22860</xdr:rowOff>
    </xdr:from>
    <xdr:to>
      <xdr:col>112</xdr:col>
      <xdr:colOff>38100</xdr:colOff>
      <xdr:row>61</xdr:row>
      <xdr:rowOff>124460</xdr:rowOff>
    </xdr:to>
    <xdr:sp macro="" textlink="">
      <xdr:nvSpPr>
        <xdr:cNvPr id="599" name="楕円 598">
          <a:extLst>
            <a:ext uri="{FF2B5EF4-FFF2-40B4-BE49-F238E27FC236}">
              <a16:creationId xmlns:a16="http://schemas.microsoft.com/office/drawing/2014/main" id="{804D7A22-8FDF-4585-B1B4-601769A2CB31}"/>
            </a:ext>
          </a:extLst>
        </xdr:cNvPr>
        <xdr:cNvSpPr/>
      </xdr:nvSpPr>
      <xdr:spPr>
        <a:xfrm>
          <a:off x="19154775" y="99129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66040</xdr:rowOff>
    </xdr:from>
    <xdr:to>
      <xdr:col>116</xdr:col>
      <xdr:colOff>63500</xdr:colOff>
      <xdr:row>61</xdr:row>
      <xdr:rowOff>73660</xdr:rowOff>
    </xdr:to>
    <xdr:cxnSp macro="">
      <xdr:nvCxnSpPr>
        <xdr:cNvPr id="600" name="直線コネクタ 599">
          <a:extLst>
            <a:ext uri="{FF2B5EF4-FFF2-40B4-BE49-F238E27FC236}">
              <a16:creationId xmlns:a16="http://schemas.microsoft.com/office/drawing/2014/main" id="{2EBBDEC5-875C-4E5F-836D-CB9F256BFF56}"/>
            </a:ext>
          </a:extLst>
        </xdr:cNvPr>
        <xdr:cNvCxnSpPr/>
      </xdr:nvCxnSpPr>
      <xdr:spPr>
        <a:xfrm flipV="1">
          <a:off x="19202400" y="9956165"/>
          <a:ext cx="7524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33020</xdr:rowOff>
    </xdr:from>
    <xdr:to>
      <xdr:col>107</xdr:col>
      <xdr:colOff>101600</xdr:colOff>
      <xdr:row>61</xdr:row>
      <xdr:rowOff>134620</xdr:rowOff>
    </xdr:to>
    <xdr:sp macro="" textlink="">
      <xdr:nvSpPr>
        <xdr:cNvPr id="601" name="楕円 600">
          <a:extLst>
            <a:ext uri="{FF2B5EF4-FFF2-40B4-BE49-F238E27FC236}">
              <a16:creationId xmlns:a16="http://schemas.microsoft.com/office/drawing/2014/main" id="{DB014468-84EA-4DBB-8D17-80BF0DCFEB15}"/>
            </a:ext>
          </a:extLst>
        </xdr:cNvPr>
        <xdr:cNvSpPr/>
      </xdr:nvSpPr>
      <xdr:spPr>
        <a:xfrm>
          <a:off x="18345150" y="99167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73660</xdr:rowOff>
    </xdr:from>
    <xdr:to>
      <xdr:col>111</xdr:col>
      <xdr:colOff>177800</xdr:colOff>
      <xdr:row>61</xdr:row>
      <xdr:rowOff>83820</xdr:rowOff>
    </xdr:to>
    <xdr:cxnSp macro="">
      <xdr:nvCxnSpPr>
        <xdr:cNvPr id="602" name="直線コネクタ 601">
          <a:extLst>
            <a:ext uri="{FF2B5EF4-FFF2-40B4-BE49-F238E27FC236}">
              <a16:creationId xmlns:a16="http://schemas.microsoft.com/office/drawing/2014/main" id="{01C81397-3CDC-4C3E-AF59-58970BB7C8D8}"/>
            </a:ext>
          </a:extLst>
        </xdr:cNvPr>
        <xdr:cNvCxnSpPr/>
      </xdr:nvCxnSpPr>
      <xdr:spPr>
        <a:xfrm flipV="1">
          <a:off x="18392775" y="9960610"/>
          <a:ext cx="80962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603" name="楕円 602">
          <a:extLst>
            <a:ext uri="{FF2B5EF4-FFF2-40B4-BE49-F238E27FC236}">
              <a16:creationId xmlns:a16="http://schemas.microsoft.com/office/drawing/2014/main" id="{94A1308A-76E9-46F5-86B3-36002A704413}"/>
            </a:ext>
          </a:extLst>
        </xdr:cNvPr>
        <xdr:cNvSpPr/>
      </xdr:nvSpPr>
      <xdr:spPr>
        <a:xfrm>
          <a:off x="17554575" y="99320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83820</xdr:rowOff>
    </xdr:from>
    <xdr:to>
      <xdr:col>107</xdr:col>
      <xdr:colOff>50800</xdr:colOff>
      <xdr:row>61</xdr:row>
      <xdr:rowOff>99060</xdr:rowOff>
    </xdr:to>
    <xdr:cxnSp macro="">
      <xdr:nvCxnSpPr>
        <xdr:cNvPr id="604" name="直線コネクタ 603">
          <a:extLst>
            <a:ext uri="{FF2B5EF4-FFF2-40B4-BE49-F238E27FC236}">
              <a16:creationId xmlns:a16="http://schemas.microsoft.com/office/drawing/2014/main" id="{86F55E29-D271-47A9-9519-30021A72E32B}"/>
            </a:ext>
          </a:extLst>
        </xdr:cNvPr>
        <xdr:cNvCxnSpPr/>
      </xdr:nvCxnSpPr>
      <xdr:spPr>
        <a:xfrm flipV="1">
          <a:off x="17602200" y="9973945"/>
          <a:ext cx="7905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55880</xdr:rowOff>
    </xdr:from>
    <xdr:to>
      <xdr:col>98</xdr:col>
      <xdr:colOff>38100</xdr:colOff>
      <xdr:row>61</xdr:row>
      <xdr:rowOff>157480</xdr:rowOff>
    </xdr:to>
    <xdr:sp macro="" textlink="">
      <xdr:nvSpPr>
        <xdr:cNvPr id="605" name="楕円 604">
          <a:extLst>
            <a:ext uri="{FF2B5EF4-FFF2-40B4-BE49-F238E27FC236}">
              <a16:creationId xmlns:a16="http://schemas.microsoft.com/office/drawing/2014/main" id="{A946F008-3978-43BC-8A25-36EBE5D613FE}"/>
            </a:ext>
          </a:extLst>
        </xdr:cNvPr>
        <xdr:cNvSpPr/>
      </xdr:nvSpPr>
      <xdr:spPr>
        <a:xfrm>
          <a:off x="16754475" y="9942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99060</xdr:rowOff>
    </xdr:from>
    <xdr:to>
      <xdr:col>102</xdr:col>
      <xdr:colOff>114300</xdr:colOff>
      <xdr:row>61</xdr:row>
      <xdr:rowOff>106680</xdr:rowOff>
    </xdr:to>
    <xdr:cxnSp macro="">
      <xdr:nvCxnSpPr>
        <xdr:cNvPr id="606" name="直線コネクタ 605">
          <a:extLst>
            <a:ext uri="{FF2B5EF4-FFF2-40B4-BE49-F238E27FC236}">
              <a16:creationId xmlns:a16="http://schemas.microsoft.com/office/drawing/2014/main" id="{AD54E2C1-7850-4518-B25C-1D1307BAB1D5}"/>
            </a:ext>
          </a:extLst>
        </xdr:cNvPr>
        <xdr:cNvCxnSpPr/>
      </xdr:nvCxnSpPr>
      <xdr:spPr>
        <a:xfrm flipV="1">
          <a:off x="16802100" y="9989185"/>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607" name="n_1aveValue【保健センター・保健所】&#10;一人当たり面積">
          <a:extLst>
            <a:ext uri="{FF2B5EF4-FFF2-40B4-BE49-F238E27FC236}">
              <a16:creationId xmlns:a16="http://schemas.microsoft.com/office/drawing/2014/main" id="{BE026A15-9C06-47CE-9D06-F80E8002B9CE}"/>
            </a:ext>
          </a:extLst>
        </xdr:cNvPr>
        <xdr:cNvSpPr txBox="1"/>
      </xdr:nvSpPr>
      <xdr:spPr>
        <a:xfrm>
          <a:off x="18983402"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608" name="n_2aveValue【保健センター・保健所】&#10;一人当たり面積">
          <a:extLst>
            <a:ext uri="{FF2B5EF4-FFF2-40B4-BE49-F238E27FC236}">
              <a16:creationId xmlns:a16="http://schemas.microsoft.com/office/drawing/2014/main" id="{89F591F6-D1C7-4080-A97D-7C510BF0E276}"/>
            </a:ext>
          </a:extLst>
        </xdr:cNvPr>
        <xdr:cNvSpPr txBox="1"/>
      </xdr:nvSpPr>
      <xdr:spPr>
        <a:xfrm>
          <a:off x="18183302" y="1022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92727</xdr:rowOff>
    </xdr:from>
    <xdr:ext cx="469744" cy="259045"/>
    <xdr:sp macro="" textlink="">
      <xdr:nvSpPr>
        <xdr:cNvPr id="609" name="n_3aveValue【保健センター・保健所】&#10;一人当たり面積">
          <a:extLst>
            <a:ext uri="{FF2B5EF4-FFF2-40B4-BE49-F238E27FC236}">
              <a16:creationId xmlns:a16="http://schemas.microsoft.com/office/drawing/2014/main" id="{B9B12921-CBA3-4841-9807-7683F2AB4128}"/>
            </a:ext>
          </a:extLst>
        </xdr:cNvPr>
        <xdr:cNvSpPr txBox="1"/>
      </xdr:nvSpPr>
      <xdr:spPr>
        <a:xfrm>
          <a:off x="17383202"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82567</xdr:rowOff>
    </xdr:from>
    <xdr:ext cx="469744" cy="259045"/>
    <xdr:sp macro="" textlink="">
      <xdr:nvSpPr>
        <xdr:cNvPr id="610" name="n_4aveValue【保健センター・保健所】&#10;一人当たり面積">
          <a:extLst>
            <a:ext uri="{FF2B5EF4-FFF2-40B4-BE49-F238E27FC236}">
              <a16:creationId xmlns:a16="http://schemas.microsoft.com/office/drawing/2014/main" id="{2F0E4B81-B94F-4B6C-9D06-3F99422A8B18}"/>
            </a:ext>
          </a:extLst>
        </xdr:cNvPr>
        <xdr:cNvSpPr txBox="1"/>
      </xdr:nvSpPr>
      <xdr:spPr>
        <a:xfrm>
          <a:off x="16592627" y="1029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140987</xdr:rowOff>
    </xdr:from>
    <xdr:ext cx="469744" cy="259045"/>
    <xdr:sp macro="" textlink="">
      <xdr:nvSpPr>
        <xdr:cNvPr id="611" name="n_1mainValue【保健センター・保健所】&#10;一人当たり面積">
          <a:extLst>
            <a:ext uri="{FF2B5EF4-FFF2-40B4-BE49-F238E27FC236}">
              <a16:creationId xmlns:a16="http://schemas.microsoft.com/office/drawing/2014/main" id="{25649FBE-AA82-4717-8201-EB3C740D09FE}"/>
            </a:ext>
          </a:extLst>
        </xdr:cNvPr>
        <xdr:cNvSpPr txBox="1"/>
      </xdr:nvSpPr>
      <xdr:spPr>
        <a:xfrm>
          <a:off x="18983402" y="970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151147</xdr:rowOff>
    </xdr:from>
    <xdr:ext cx="469744" cy="259045"/>
    <xdr:sp macro="" textlink="">
      <xdr:nvSpPr>
        <xdr:cNvPr id="612" name="n_2mainValue【保健センター・保健所】&#10;一人当たり面積">
          <a:extLst>
            <a:ext uri="{FF2B5EF4-FFF2-40B4-BE49-F238E27FC236}">
              <a16:creationId xmlns:a16="http://schemas.microsoft.com/office/drawing/2014/main" id="{421A183C-CB98-49F7-B344-2DDEB6BD2E56}"/>
            </a:ext>
          </a:extLst>
        </xdr:cNvPr>
        <xdr:cNvSpPr txBox="1"/>
      </xdr:nvSpPr>
      <xdr:spPr>
        <a:xfrm>
          <a:off x="18183302"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613" name="n_3mainValue【保健センター・保健所】&#10;一人当たり面積">
          <a:extLst>
            <a:ext uri="{FF2B5EF4-FFF2-40B4-BE49-F238E27FC236}">
              <a16:creationId xmlns:a16="http://schemas.microsoft.com/office/drawing/2014/main" id="{4AB1259A-77E4-4A45-914E-0F902CF6D777}"/>
            </a:ext>
          </a:extLst>
        </xdr:cNvPr>
        <xdr:cNvSpPr txBox="1"/>
      </xdr:nvSpPr>
      <xdr:spPr>
        <a:xfrm>
          <a:off x="17383202" y="9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2557</xdr:rowOff>
    </xdr:from>
    <xdr:ext cx="469744" cy="259045"/>
    <xdr:sp macro="" textlink="">
      <xdr:nvSpPr>
        <xdr:cNvPr id="614" name="n_4mainValue【保健センター・保健所】&#10;一人当たり面積">
          <a:extLst>
            <a:ext uri="{FF2B5EF4-FFF2-40B4-BE49-F238E27FC236}">
              <a16:creationId xmlns:a16="http://schemas.microsoft.com/office/drawing/2014/main" id="{F9AFAC6A-F580-4B62-9E1B-1F922505587A}"/>
            </a:ext>
          </a:extLst>
        </xdr:cNvPr>
        <xdr:cNvSpPr txBox="1"/>
      </xdr:nvSpPr>
      <xdr:spPr>
        <a:xfrm>
          <a:off x="16592627" y="97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C4BC8CA4-AE56-4488-B96D-8574DDAF668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46A4B643-FA8E-45EC-9F59-06AEE578B14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37DF4851-61B6-4646-83B0-187CC5A36F62}"/>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1B7F5E99-F55D-4679-A67E-B955C7CE800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E6D857A2-E399-4B5B-A6FF-778DF0935C18}"/>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419D2AB4-47F4-4F8E-A944-28A699D1412E}"/>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4FA9F455-EEB0-4CA6-940D-DAC54383FD8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FDF9B3E2-AE19-4805-8DBE-6DA571B8A383}"/>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DE419A2F-1FD9-4ECB-A0B2-2076DA9FF56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D012AE00-7AD7-4841-B616-701F29A11FE8}"/>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826E9046-9C41-4D93-A047-B0A0E77AB45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3856697F-122A-4142-86EE-BC56826F6A75}"/>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966946BE-42BE-4AD7-B3B0-B252AF53BEEC}"/>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30FD8DC9-DF57-4CF1-A046-88CCAED3049F}"/>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0E62CD4F-3E4F-4079-8A56-F4E125CC5431}"/>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69FF284E-2381-4E9A-B749-08D580E6FEB1}"/>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B1B2827A-6722-4861-AA4F-BF1314FA3AEF}"/>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CE88C4ED-CB58-4EB3-ADBD-10E7A0E71869}"/>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995764CE-7B49-4B53-A8DA-F2C37002A01D}"/>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C66552A5-EB1A-4E21-B272-6278DD52284F}"/>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DBCA115E-6DAF-4A57-83C0-328411A0F28C}"/>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5E022FD6-2277-4A1A-8802-88A4351AFFE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7C35658F-49F5-489C-AEB0-940D2A739BF6}"/>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F83420CE-EE1F-424A-8670-7FC77B61BF3F}"/>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C1A3FB0D-3328-4EA8-BC50-1E1538CDF548}"/>
            </a:ext>
          </a:extLst>
        </xdr:cNvPr>
        <xdr:cNvCxnSpPr/>
      </xdr:nvCxnSpPr>
      <xdr:spPr>
        <a:xfrm flipV="1">
          <a:off x="14696439" y="12524739"/>
          <a:ext cx="0" cy="1524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消防施設】&#10;有形固定資産減価償却率最小値テキスト">
          <a:extLst>
            <a:ext uri="{FF2B5EF4-FFF2-40B4-BE49-F238E27FC236}">
              <a16:creationId xmlns:a16="http://schemas.microsoft.com/office/drawing/2014/main" id="{0231E582-B427-4441-9C37-82C9005F71F2}"/>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F4CCA3C6-2945-4D75-BBE4-B5BB9BA5C81D}"/>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2" name="【消防施設】&#10;有形固定資産減価償却率最大値テキスト">
          <a:extLst>
            <a:ext uri="{FF2B5EF4-FFF2-40B4-BE49-F238E27FC236}">
              <a16:creationId xmlns:a16="http://schemas.microsoft.com/office/drawing/2014/main" id="{338B3858-C830-4CB0-A01A-BE3F9B3C76E9}"/>
            </a:ext>
          </a:extLst>
        </xdr:cNvPr>
        <xdr:cNvSpPr txBox="1"/>
      </xdr:nvSpPr>
      <xdr:spPr>
        <a:xfrm>
          <a:off x="14735175" y="1231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3" name="直線コネクタ 642">
          <a:extLst>
            <a:ext uri="{FF2B5EF4-FFF2-40B4-BE49-F238E27FC236}">
              <a16:creationId xmlns:a16="http://schemas.microsoft.com/office/drawing/2014/main" id="{D37F4252-2354-4860-B7B1-A6FAEB42F2DD}"/>
            </a:ext>
          </a:extLst>
        </xdr:cNvPr>
        <xdr:cNvCxnSpPr/>
      </xdr:nvCxnSpPr>
      <xdr:spPr>
        <a:xfrm>
          <a:off x="14611350" y="12524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DB797A64-1C02-421F-BE64-54675D98A4D5}"/>
            </a:ext>
          </a:extLst>
        </xdr:cNvPr>
        <xdr:cNvSpPr txBox="1"/>
      </xdr:nvSpPr>
      <xdr:spPr>
        <a:xfrm>
          <a:off x="14735175" y="13286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45" name="フローチャート: 判断 644">
          <a:extLst>
            <a:ext uri="{FF2B5EF4-FFF2-40B4-BE49-F238E27FC236}">
              <a16:creationId xmlns:a16="http://schemas.microsoft.com/office/drawing/2014/main" id="{AEB135E0-E099-4E88-B1BE-118D097D1DE7}"/>
            </a:ext>
          </a:extLst>
        </xdr:cNvPr>
        <xdr:cNvSpPr/>
      </xdr:nvSpPr>
      <xdr:spPr>
        <a:xfrm>
          <a:off x="14649450" y="132981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46" name="フローチャート: 判断 645">
          <a:extLst>
            <a:ext uri="{FF2B5EF4-FFF2-40B4-BE49-F238E27FC236}">
              <a16:creationId xmlns:a16="http://schemas.microsoft.com/office/drawing/2014/main" id="{BF458C34-A1F5-4E4B-94FD-22B4AF77325C}"/>
            </a:ext>
          </a:extLst>
        </xdr:cNvPr>
        <xdr:cNvSpPr/>
      </xdr:nvSpPr>
      <xdr:spPr>
        <a:xfrm>
          <a:off x="13887450" y="133178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47" name="フローチャート: 判断 646">
          <a:extLst>
            <a:ext uri="{FF2B5EF4-FFF2-40B4-BE49-F238E27FC236}">
              <a16:creationId xmlns:a16="http://schemas.microsoft.com/office/drawing/2014/main" id="{401438A8-02B9-42E7-B02A-4D113E04A1B5}"/>
            </a:ext>
          </a:extLst>
        </xdr:cNvPr>
        <xdr:cNvSpPr/>
      </xdr:nvSpPr>
      <xdr:spPr>
        <a:xfrm>
          <a:off x="13096875" y="132473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648" name="フローチャート: 判断 647">
          <a:extLst>
            <a:ext uri="{FF2B5EF4-FFF2-40B4-BE49-F238E27FC236}">
              <a16:creationId xmlns:a16="http://schemas.microsoft.com/office/drawing/2014/main" id="{18957D28-E677-4BF3-8425-F9B15F9FDD17}"/>
            </a:ext>
          </a:extLst>
        </xdr:cNvPr>
        <xdr:cNvSpPr/>
      </xdr:nvSpPr>
      <xdr:spPr>
        <a:xfrm>
          <a:off x="12296775" y="133032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649" name="フローチャート: 判断 648">
          <a:extLst>
            <a:ext uri="{FF2B5EF4-FFF2-40B4-BE49-F238E27FC236}">
              <a16:creationId xmlns:a16="http://schemas.microsoft.com/office/drawing/2014/main" id="{8ED33F15-C17D-4DA0-8568-9A1C14C42CA1}"/>
            </a:ext>
          </a:extLst>
        </xdr:cNvPr>
        <xdr:cNvSpPr/>
      </xdr:nvSpPr>
      <xdr:spPr>
        <a:xfrm>
          <a:off x="11487150" y="134112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7FD6F251-B6C1-4A31-AE50-1A30778F4BE9}"/>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6046BED-150B-48DB-A2F2-16122AE24A56}"/>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361E2330-34E5-4897-8954-14D563B0010B}"/>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A3EEEA9-2375-4F25-B49E-413C33F08F5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751937A-E94D-4639-B01A-2C4DE220BEF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55" name="楕円 654">
          <a:extLst>
            <a:ext uri="{FF2B5EF4-FFF2-40B4-BE49-F238E27FC236}">
              <a16:creationId xmlns:a16="http://schemas.microsoft.com/office/drawing/2014/main" id="{524AC60C-61AC-4DFE-8D5C-4B5E1BE122BD}"/>
            </a:ext>
          </a:extLst>
        </xdr:cNvPr>
        <xdr:cNvSpPr/>
      </xdr:nvSpPr>
      <xdr:spPr>
        <a:xfrm>
          <a:off x="14649450" y="13219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116857</xdr:rowOff>
    </xdr:from>
    <xdr:ext cx="405111" cy="259045"/>
    <xdr:sp macro="" textlink="">
      <xdr:nvSpPr>
        <xdr:cNvPr id="656" name="【消防施設】&#10;有形固定資産減価償却率該当値テキスト">
          <a:extLst>
            <a:ext uri="{FF2B5EF4-FFF2-40B4-BE49-F238E27FC236}">
              <a16:creationId xmlns:a16="http://schemas.microsoft.com/office/drawing/2014/main" id="{9F51875C-3954-4993-8AE3-7080D0BAA8C9}"/>
            </a:ext>
          </a:extLst>
        </xdr:cNvPr>
        <xdr:cNvSpPr txBox="1"/>
      </xdr:nvSpPr>
      <xdr:spPr>
        <a:xfrm>
          <a:off x="14735175"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36830</xdr:rowOff>
    </xdr:from>
    <xdr:to>
      <xdr:col>81</xdr:col>
      <xdr:colOff>101600</xdr:colOff>
      <xdr:row>81</xdr:row>
      <xdr:rowOff>138430</xdr:rowOff>
    </xdr:to>
    <xdr:sp macro="" textlink="">
      <xdr:nvSpPr>
        <xdr:cNvPr id="657" name="楕円 656">
          <a:extLst>
            <a:ext uri="{FF2B5EF4-FFF2-40B4-BE49-F238E27FC236}">
              <a16:creationId xmlns:a16="http://schemas.microsoft.com/office/drawing/2014/main" id="{46D7CB02-BAA7-43D6-A3DB-D226825CA1F1}"/>
            </a:ext>
          </a:extLst>
        </xdr:cNvPr>
        <xdr:cNvSpPr/>
      </xdr:nvSpPr>
      <xdr:spPr>
        <a:xfrm>
          <a:off x="13887450" y="13162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87630</xdr:rowOff>
    </xdr:from>
    <xdr:to>
      <xdr:col>85</xdr:col>
      <xdr:colOff>127000</xdr:colOff>
      <xdr:row>81</xdr:row>
      <xdr:rowOff>144780</xdr:rowOff>
    </xdr:to>
    <xdr:cxnSp macro="">
      <xdr:nvCxnSpPr>
        <xdr:cNvPr id="658" name="直線コネクタ 657">
          <a:extLst>
            <a:ext uri="{FF2B5EF4-FFF2-40B4-BE49-F238E27FC236}">
              <a16:creationId xmlns:a16="http://schemas.microsoft.com/office/drawing/2014/main" id="{E47E3EF8-7775-4F2D-95B7-35F3F4BA6199}"/>
            </a:ext>
          </a:extLst>
        </xdr:cNvPr>
        <xdr:cNvCxnSpPr/>
      </xdr:nvCxnSpPr>
      <xdr:spPr>
        <a:xfrm>
          <a:off x="13935075" y="13209905"/>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59" name="楕円 658">
          <a:extLst>
            <a:ext uri="{FF2B5EF4-FFF2-40B4-BE49-F238E27FC236}">
              <a16:creationId xmlns:a16="http://schemas.microsoft.com/office/drawing/2014/main" id="{2C56B2F3-FD7D-4502-9EB9-44B89D6E4018}"/>
            </a:ext>
          </a:extLst>
        </xdr:cNvPr>
        <xdr:cNvSpPr/>
      </xdr:nvSpPr>
      <xdr:spPr>
        <a:xfrm>
          <a:off x="13096875" y="13112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28575</xdr:rowOff>
    </xdr:from>
    <xdr:to>
      <xdr:col>81</xdr:col>
      <xdr:colOff>50800</xdr:colOff>
      <xdr:row>81</xdr:row>
      <xdr:rowOff>87630</xdr:rowOff>
    </xdr:to>
    <xdr:cxnSp macro="">
      <xdr:nvCxnSpPr>
        <xdr:cNvPr id="660" name="直線コネクタ 659">
          <a:extLst>
            <a:ext uri="{FF2B5EF4-FFF2-40B4-BE49-F238E27FC236}">
              <a16:creationId xmlns:a16="http://schemas.microsoft.com/office/drawing/2014/main" id="{C0934B2C-26DE-4F1E-A72E-8951CA5C75E5}"/>
            </a:ext>
          </a:extLst>
        </xdr:cNvPr>
        <xdr:cNvCxnSpPr/>
      </xdr:nvCxnSpPr>
      <xdr:spPr>
        <a:xfrm>
          <a:off x="13144500" y="13150850"/>
          <a:ext cx="790575"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61" name="楕円 660">
          <a:extLst>
            <a:ext uri="{FF2B5EF4-FFF2-40B4-BE49-F238E27FC236}">
              <a16:creationId xmlns:a16="http://schemas.microsoft.com/office/drawing/2014/main" id="{855AD6E7-CEAC-4A8F-9E22-C27696E257BE}"/>
            </a:ext>
          </a:extLst>
        </xdr:cNvPr>
        <xdr:cNvSpPr/>
      </xdr:nvSpPr>
      <xdr:spPr>
        <a:xfrm>
          <a:off x="12296775" y="134112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28575</xdr:rowOff>
    </xdr:from>
    <xdr:to>
      <xdr:col>76</xdr:col>
      <xdr:colOff>114300</xdr:colOff>
      <xdr:row>83</xdr:row>
      <xdr:rowOff>0</xdr:rowOff>
    </xdr:to>
    <xdr:cxnSp macro="">
      <xdr:nvCxnSpPr>
        <xdr:cNvPr id="662" name="直線コネクタ 661">
          <a:extLst>
            <a:ext uri="{FF2B5EF4-FFF2-40B4-BE49-F238E27FC236}">
              <a16:creationId xmlns:a16="http://schemas.microsoft.com/office/drawing/2014/main" id="{37B7452D-3824-4562-AE6E-A77021889328}"/>
            </a:ext>
          </a:extLst>
        </xdr:cNvPr>
        <xdr:cNvCxnSpPr/>
      </xdr:nvCxnSpPr>
      <xdr:spPr>
        <a:xfrm flipV="1">
          <a:off x="12344400" y="13150850"/>
          <a:ext cx="800100" cy="2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71120</xdr:rowOff>
    </xdr:from>
    <xdr:to>
      <xdr:col>67</xdr:col>
      <xdr:colOff>101600</xdr:colOff>
      <xdr:row>82</xdr:row>
      <xdr:rowOff>1270</xdr:rowOff>
    </xdr:to>
    <xdr:sp macro="" textlink="">
      <xdr:nvSpPr>
        <xdr:cNvPr id="663" name="楕円 662">
          <a:extLst>
            <a:ext uri="{FF2B5EF4-FFF2-40B4-BE49-F238E27FC236}">
              <a16:creationId xmlns:a16="http://schemas.microsoft.com/office/drawing/2014/main" id="{8B4FBF4F-0F02-4ADF-AE66-690CA61E657B}"/>
            </a:ext>
          </a:extLst>
        </xdr:cNvPr>
        <xdr:cNvSpPr/>
      </xdr:nvSpPr>
      <xdr:spPr>
        <a:xfrm>
          <a:off x="11487150" y="131933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121920</xdr:rowOff>
    </xdr:from>
    <xdr:to>
      <xdr:col>71</xdr:col>
      <xdr:colOff>177800</xdr:colOff>
      <xdr:row>83</xdr:row>
      <xdr:rowOff>0</xdr:rowOff>
    </xdr:to>
    <xdr:cxnSp macro="">
      <xdr:nvCxnSpPr>
        <xdr:cNvPr id="664" name="直線コネクタ 663">
          <a:extLst>
            <a:ext uri="{FF2B5EF4-FFF2-40B4-BE49-F238E27FC236}">
              <a16:creationId xmlns:a16="http://schemas.microsoft.com/office/drawing/2014/main" id="{5B4E727A-82B8-43C6-B8E6-E75CFD3AF8F3}"/>
            </a:ext>
          </a:extLst>
        </xdr:cNvPr>
        <xdr:cNvCxnSpPr/>
      </xdr:nvCxnSpPr>
      <xdr:spPr>
        <a:xfrm>
          <a:off x="11534775" y="13250545"/>
          <a:ext cx="809625" cy="1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65" name="n_1aveValue【消防施設】&#10;有形固定資産減価償却率">
          <a:extLst>
            <a:ext uri="{FF2B5EF4-FFF2-40B4-BE49-F238E27FC236}">
              <a16:creationId xmlns:a16="http://schemas.microsoft.com/office/drawing/2014/main" id="{0F8CD546-5994-4705-950B-290539020005}"/>
            </a:ext>
          </a:extLst>
        </xdr:cNvPr>
        <xdr:cNvSpPr txBox="1"/>
      </xdr:nvSpPr>
      <xdr:spPr>
        <a:xfrm>
          <a:off x="13745219" y="13410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666" name="n_2aveValue【消防施設】&#10;有形固定資産減価償却率">
          <a:extLst>
            <a:ext uri="{FF2B5EF4-FFF2-40B4-BE49-F238E27FC236}">
              <a16:creationId xmlns:a16="http://schemas.microsoft.com/office/drawing/2014/main" id="{5B998E7D-2FB3-475E-A79A-EDDA9FFE1EDC}"/>
            </a:ext>
          </a:extLst>
        </xdr:cNvPr>
        <xdr:cNvSpPr txBox="1"/>
      </xdr:nvSpPr>
      <xdr:spPr>
        <a:xfrm>
          <a:off x="12964169"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667" name="n_3aveValue【消防施設】&#10;有形固定資産減価償却率">
          <a:extLst>
            <a:ext uri="{FF2B5EF4-FFF2-40B4-BE49-F238E27FC236}">
              <a16:creationId xmlns:a16="http://schemas.microsoft.com/office/drawing/2014/main" id="{29138310-BD12-41AA-B2F6-EE72BAFEB309}"/>
            </a:ext>
          </a:extLst>
        </xdr:cNvPr>
        <xdr:cNvSpPr txBox="1"/>
      </xdr:nvSpPr>
      <xdr:spPr>
        <a:xfrm>
          <a:off x="12164069"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668" name="n_4aveValue【消防施設】&#10;有形固定資産減価償却率">
          <a:extLst>
            <a:ext uri="{FF2B5EF4-FFF2-40B4-BE49-F238E27FC236}">
              <a16:creationId xmlns:a16="http://schemas.microsoft.com/office/drawing/2014/main" id="{3CF47AA8-9BE6-4994-BBF6-30C030674CCE}"/>
            </a:ext>
          </a:extLst>
        </xdr:cNvPr>
        <xdr:cNvSpPr txBox="1"/>
      </xdr:nvSpPr>
      <xdr:spPr>
        <a:xfrm>
          <a:off x="11354444" y="1349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154957</xdr:rowOff>
    </xdr:from>
    <xdr:ext cx="405111" cy="259045"/>
    <xdr:sp macro="" textlink="">
      <xdr:nvSpPr>
        <xdr:cNvPr id="669" name="n_1mainValue【消防施設】&#10;有形固定資産減価償却率">
          <a:extLst>
            <a:ext uri="{FF2B5EF4-FFF2-40B4-BE49-F238E27FC236}">
              <a16:creationId xmlns:a16="http://schemas.microsoft.com/office/drawing/2014/main" id="{2A6BBC36-4871-47FD-8E27-84A6C7AFDFF8}"/>
            </a:ext>
          </a:extLst>
        </xdr:cNvPr>
        <xdr:cNvSpPr txBox="1"/>
      </xdr:nvSpPr>
      <xdr:spPr>
        <a:xfrm>
          <a:off x="13745219" y="1295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670" name="n_2mainValue【消防施設】&#10;有形固定資産減価償却率">
          <a:extLst>
            <a:ext uri="{FF2B5EF4-FFF2-40B4-BE49-F238E27FC236}">
              <a16:creationId xmlns:a16="http://schemas.microsoft.com/office/drawing/2014/main" id="{FE196CB3-2C8C-4F47-B035-1247E1F3D6A1}"/>
            </a:ext>
          </a:extLst>
        </xdr:cNvPr>
        <xdr:cNvSpPr txBox="1"/>
      </xdr:nvSpPr>
      <xdr:spPr>
        <a:xfrm>
          <a:off x="12964169" y="1289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671" name="n_3mainValue【消防施設】&#10;有形固定資産減価償却率">
          <a:extLst>
            <a:ext uri="{FF2B5EF4-FFF2-40B4-BE49-F238E27FC236}">
              <a16:creationId xmlns:a16="http://schemas.microsoft.com/office/drawing/2014/main" id="{DDB6F282-95BF-440E-AC43-D099CAF133CA}"/>
            </a:ext>
          </a:extLst>
        </xdr:cNvPr>
        <xdr:cNvSpPr txBox="1"/>
      </xdr:nvSpPr>
      <xdr:spPr>
        <a:xfrm>
          <a:off x="12164069" y="1349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17797</xdr:rowOff>
    </xdr:from>
    <xdr:ext cx="405111" cy="259045"/>
    <xdr:sp macro="" textlink="">
      <xdr:nvSpPr>
        <xdr:cNvPr id="672" name="n_4mainValue【消防施設】&#10;有形固定資産減価償却率">
          <a:extLst>
            <a:ext uri="{FF2B5EF4-FFF2-40B4-BE49-F238E27FC236}">
              <a16:creationId xmlns:a16="http://schemas.microsoft.com/office/drawing/2014/main" id="{D1E7B36D-8F96-4CA3-9710-36E2F1ABFAD8}"/>
            </a:ext>
          </a:extLst>
        </xdr:cNvPr>
        <xdr:cNvSpPr txBox="1"/>
      </xdr:nvSpPr>
      <xdr:spPr>
        <a:xfrm>
          <a:off x="11354444" y="1298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75B093EC-9087-452B-9A27-D2785C3C685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4D769EA1-B722-48DC-92B5-E852DE0C932C}"/>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A3B523A7-2309-4E59-BBF2-04FB8D2FA2B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C73FD141-AAB3-42AE-8F7B-067CE646111E}"/>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20163F58-0A30-4EEB-9537-919AE02F1F8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1D40CCBD-2131-4F48-A4FF-433586079B5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551FD9BF-7B4A-4002-8A55-CA43B1A2F3E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A99B8219-99B6-4EF6-B8FD-ACC9C80E47E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3D150949-683C-459C-9DF8-90195D57B10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8A358F64-9B74-4BF3-84E0-CA653E838915}"/>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68CC8FB0-59E6-4A10-B9D6-BFB0E54B7D01}"/>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468C6775-35E8-4185-B702-DBFE7256690D}"/>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493B16F2-DC2D-4914-85EE-E9AE200800AB}"/>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D5629AB0-C2F3-4DEB-A174-E0508CADB546}"/>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FF6F10D0-00B8-4412-BADF-693848D9571C}"/>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4DF0D7EA-F9DC-42B6-8C22-94F5B1B98A5B}"/>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0CA79323-9701-433E-A8D1-5A3306EACA27}"/>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CEF3CF5E-103B-4205-A51D-FD07F8ABC737}"/>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EF30BA6E-6ACE-41A3-8072-3AD7979500E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5D274F40-7CB9-4670-9D69-96C4F1D2326E}"/>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00BDB7AD-2142-415E-8C42-63D7EC31A0DF}"/>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94" name="直線コネクタ 693">
          <a:extLst>
            <a:ext uri="{FF2B5EF4-FFF2-40B4-BE49-F238E27FC236}">
              <a16:creationId xmlns:a16="http://schemas.microsoft.com/office/drawing/2014/main" id="{6898DBAD-0D6B-471B-9712-F47DCF3F6E79}"/>
            </a:ext>
          </a:extLst>
        </xdr:cNvPr>
        <xdr:cNvCxnSpPr/>
      </xdr:nvCxnSpPr>
      <xdr:spPr>
        <a:xfrm flipV="1">
          <a:off x="19954239" y="12800330"/>
          <a:ext cx="0" cy="11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95" name="【消防施設】&#10;一人当たり面積最小値テキスト">
          <a:extLst>
            <a:ext uri="{FF2B5EF4-FFF2-40B4-BE49-F238E27FC236}">
              <a16:creationId xmlns:a16="http://schemas.microsoft.com/office/drawing/2014/main" id="{B210DDD2-6C44-4313-ADAA-0CB089CB2C9C}"/>
            </a:ext>
          </a:extLst>
        </xdr:cNvPr>
        <xdr:cNvSpPr txBox="1"/>
      </xdr:nvSpPr>
      <xdr:spPr>
        <a:xfrm>
          <a:off x="19992975"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96" name="直線コネクタ 695">
          <a:extLst>
            <a:ext uri="{FF2B5EF4-FFF2-40B4-BE49-F238E27FC236}">
              <a16:creationId xmlns:a16="http://schemas.microsoft.com/office/drawing/2014/main" id="{4E883B1A-6BD3-461B-B382-C6A7D89C19F3}"/>
            </a:ext>
          </a:extLst>
        </xdr:cNvPr>
        <xdr:cNvCxnSpPr/>
      </xdr:nvCxnSpPr>
      <xdr:spPr>
        <a:xfrm>
          <a:off x="19878675" y="1394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97" name="【消防施設】&#10;一人当たり面積最大値テキスト">
          <a:extLst>
            <a:ext uri="{FF2B5EF4-FFF2-40B4-BE49-F238E27FC236}">
              <a16:creationId xmlns:a16="http://schemas.microsoft.com/office/drawing/2014/main" id="{B6E8B3B5-666A-4BD7-8D6A-7A094335B8A6}"/>
            </a:ext>
          </a:extLst>
        </xdr:cNvPr>
        <xdr:cNvSpPr txBox="1"/>
      </xdr:nvSpPr>
      <xdr:spPr>
        <a:xfrm>
          <a:off x="19992975" y="125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98" name="直線コネクタ 697">
          <a:extLst>
            <a:ext uri="{FF2B5EF4-FFF2-40B4-BE49-F238E27FC236}">
              <a16:creationId xmlns:a16="http://schemas.microsoft.com/office/drawing/2014/main" id="{8FFEB653-3428-4FB7-ADCF-717E7B9CAEF5}"/>
            </a:ext>
          </a:extLst>
        </xdr:cNvPr>
        <xdr:cNvCxnSpPr/>
      </xdr:nvCxnSpPr>
      <xdr:spPr>
        <a:xfrm>
          <a:off x="19878675" y="12800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99" name="【消防施設】&#10;一人当たり面積平均値テキスト">
          <a:extLst>
            <a:ext uri="{FF2B5EF4-FFF2-40B4-BE49-F238E27FC236}">
              <a16:creationId xmlns:a16="http://schemas.microsoft.com/office/drawing/2014/main" id="{3C9E8851-0533-4BB4-9131-156B2249F064}"/>
            </a:ext>
          </a:extLst>
        </xdr:cNvPr>
        <xdr:cNvSpPr txBox="1"/>
      </xdr:nvSpPr>
      <xdr:spPr>
        <a:xfrm>
          <a:off x="19992975" y="1355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00" name="フローチャート: 判断 699">
          <a:extLst>
            <a:ext uri="{FF2B5EF4-FFF2-40B4-BE49-F238E27FC236}">
              <a16:creationId xmlns:a16="http://schemas.microsoft.com/office/drawing/2014/main" id="{2427F5C2-FDA9-4466-937A-392D8A83BCD2}"/>
            </a:ext>
          </a:extLst>
        </xdr:cNvPr>
        <xdr:cNvSpPr/>
      </xdr:nvSpPr>
      <xdr:spPr>
        <a:xfrm>
          <a:off x="19897725" y="135806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01" name="フローチャート: 判断 700">
          <a:extLst>
            <a:ext uri="{FF2B5EF4-FFF2-40B4-BE49-F238E27FC236}">
              <a16:creationId xmlns:a16="http://schemas.microsoft.com/office/drawing/2014/main" id="{270E2151-B635-499B-8A7A-1966EF44C7BF}"/>
            </a:ext>
          </a:extLst>
        </xdr:cNvPr>
        <xdr:cNvSpPr/>
      </xdr:nvSpPr>
      <xdr:spPr>
        <a:xfrm>
          <a:off x="19154775" y="136011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2" name="フローチャート: 判断 701">
          <a:extLst>
            <a:ext uri="{FF2B5EF4-FFF2-40B4-BE49-F238E27FC236}">
              <a16:creationId xmlns:a16="http://schemas.microsoft.com/office/drawing/2014/main" id="{62A7E5DA-78E6-4F66-9FD0-0F80C51A268F}"/>
            </a:ext>
          </a:extLst>
        </xdr:cNvPr>
        <xdr:cNvSpPr/>
      </xdr:nvSpPr>
      <xdr:spPr>
        <a:xfrm>
          <a:off x="18345150" y="135989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140463</xdr:rowOff>
    </xdr:from>
    <xdr:to>
      <xdr:col>102</xdr:col>
      <xdr:colOff>165100</xdr:colOff>
      <xdr:row>83</xdr:row>
      <xdr:rowOff>70613</xdr:rowOff>
    </xdr:to>
    <xdr:sp macro="" textlink="">
      <xdr:nvSpPr>
        <xdr:cNvPr id="703" name="フローチャート: 判断 702">
          <a:extLst>
            <a:ext uri="{FF2B5EF4-FFF2-40B4-BE49-F238E27FC236}">
              <a16:creationId xmlns:a16="http://schemas.microsoft.com/office/drawing/2014/main" id="{EA4303C9-CBB8-42EF-B3C9-192B2AAEBAFA}"/>
            </a:ext>
          </a:extLst>
        </xdr:cNvPr>
        <xdr:cNvSpPr/>
      </xdr:nvSpPr>
      <xdr:spPr>
        <a:xfrm>
          <a:off x="17554575" y="1343101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151892</xdr:rowOff>
    </xdr:from>
    <xdr:to>
      <xdr:col>98</xdr:col>
      <xdr:colOff>38100</xdr:colOff>
      <xdr:row>83</xdr:row>
      <xdr:rowOff>82042</xdr:rowOff>
    </xdr:to>
    <xdr:sp macro="" textlink="">
      <xdr:nvSpPr>
        <xdr:cNvPr id="704" name="フローチャート: 判断 703">
          <a:extLst>
            <a:ext uri="{FF2B5EF4-FFF2-40B4-BE49-F238E27FC236}">
              <a16:creationId xmlns:a16="http://schemas.microsoft.com/office/drawing/2014/main" id="{231F32BE-F4D9-416E-AEEB-A03F1A853770}"/>
            </a:ext>
          </a:extLst>
        </xdr:cNvPr>
        <xdr:cNvSpPr/>
      </xdr:nvSpPr>
      <xdr:spPr>
        <a:xfrm>
          <a:off x="16754475" y="134392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7F91A3B9-6A7E-48FF-BBC8-5BBFE3E0B5A8}"/>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C16E5008-5E7D-421E-B1E0-AB7851D65EA7}"/>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F7880E1F-7DFC-4597-95CB-D2331A92A18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4EB65D99-3C31-4416-9C34-D16A1C7D5D9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20CC6DA3-9D30-40E9-80ED-2AC4A438665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110744</xdr:rowOff>
    </xdr:from>
    <xdr:to>
      <xdr:col>116</xdr:col>
      <xdr:colOff>114300</xdr:colOff>
      <xdr:row>83</xdr:row>
      <xdr:rowOff>40894</xdr:rowOff>
    </xdr:to>
    <xdr:sp macro="" textlink="">
      <xdr:nvSpPr>
        <xdr:cNvPr id="710" name="楕円 709">
          <a:extLst>
            <a:ext uri="{FF2B5EF4-FFF2-40B4-BE49-F238E27FC236}">
              <a16:creationId xmlns:a16="http://schemas.microsoft.com/office/drawing/2014/main" id="{53505F05-BD89-42F6-AFE8-8583B552EDF1}"/>
            </a:ext>
          </a:extLst>
        </xdr:cNvPr>
        <xdr:cNvSpPr/>
      </xdr:nvSpPr>
      <xdr:spPr>
        <a:xfrm>
          <a:off x="19897725" y="133949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133621</xdr:rowOff>
    </xdr:from>
    <xdr:ext cx="469744" cy="259045"/>
    <xdr:sp macro="" textlink="">
      <xdr:nvSpPr>
        <xdr:cNvPr id="711" name="【消防施設】&#10;一人当たり面積該当値テキスト">
          <a:extLst>
            <a:ext uri="{FF2B5EF4-FFF2-40B4-BE49-F238E27FC236}">
              <a16:creationId xmlns:a16="http://schemas.microsoft.com/office/drawing/2014/main" id="{E4F7D48A-91DB-48BF-8434-94F7CFC0541C}"/>
            </a:ext>
          </a:extLst>
        </xdr:cNvPr>
        <xdr:cNvSpPr txBox="1"/>
      </xdr:nvSpPr>
      <xdr:spPr>
        <a:xfrm>
          <a:off x="19992975" y="132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119887</xdr:rowOff>
    </xdr:from>
    <xdr:to>
      <xdr:col>112</xdr:col>
      <xdr:colOff>38100</xdr:colOff>
      <xdr:row>83</xdr:row>
      <xdr:rowOff>50037</xdr:rowOff>
    </xdr:to>
    <xdr:sp macro="" textlink="">
      <xdr:nvSpPr>
        <xdr:cNvPr id="712" name="楕円 711">
          <a:extLst>
            <a:ext uri="{FF2B5EF4-FFF2-40B4-BE49-F238E27FC236}">
              <a16:creationId xmlns:a16="http://schemas.microsoft.com/office/drawing/2014/main" id="{AC3FBA41-D85E-452C-BEAC-EBEE281630F5}"/>
            </a:ext>
          </a:extLst>
        </xdr:cNvPr>
        <xdr:cNvSpPr/>
      </xdr:nvSpPr>
      <xdr:spPr>
        <a:xfrm>
          <a:off x="19154775" y="134104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161544</xdr:rowOff>
    </xdr:from>
    <xdr:to>
      <xdr:col>116</xdr:col>
      <xdr:colOff>63500</xdr:colOff>
      <xdr:row>82</xdr:row>
      <xdr:rowOff>170687</xdr:rowOff>
    </xdr:to>
    <xdr:cxnSp macro="">
      <xdr:nvCxnSpPr>
        <xdr:cNvPr id="713" name="直線コネクタ 712">
          <a:extLst>
            <a:ext uri="{FF2B5EF4-FFF2-40B4-BE49-F238E27FC236}">
              <a16:creationId xmlns:a16="http://schemas.microsoft.com/office/drawing/2014/main" id="{56F14658-1ECA-45A2-A1B7-618A2CACB907}"/>
            </a:ext>
          </a:extLst>
        </xdr:cNvPr>
        <xdr:cNvCxnSpPr/>
      </xdr:nvCxnSpPr>
      <xdr:spPr>
        <a:xfrm flipV="1">
          <a:off x="19202400" y="1345209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131318</xdr:rowOff>
    </xdr:from>
    <xdr:to>
      <xdr:col>107</xdr:col>
      <xdr:colOff>101600</xdr:colOff>
      <xdr:row>83</xdr:row>
      <xdr:rowOff>61468</xdr:rowOff>
    </xdr:to>
    <xdr:sp macro="" textlink="">
      <xdr:nvSpPr>
        <xdr:cNvPr id="714" name="楕円 713">
          <a:extLst>
            <a:ext uri="{FF2B5EF4-FFF2-40B4-BE49-F238E27FC236}">
              <a16:creationId xmlns:a16="http://schemas.microsoft.com/office/drawing/2014/main" id="{5A5A0F82-1D05-4E40-B853-DA282963108E}"/>
            </a:ext>
          </a:extLst>
        </xdr:cNvPr>
        <xdr:cNvSpPr/>
      </xdr:nvSpPr>
      <xdr:spPr>
        <a:xfrm>
          <a:off x="18345150" y="134186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170687</xdr:rowOff>
    </xdr:from>
    <xdr:to>
      <xdr:col>111</xdr:col>
      <xdr:colOff>177800</xdr:colOff>
      <xdr:row>83</xdr:row>
      <xdr:rowOff>10668</xdr:rowOff>
    </xdr:to>
    <xdr:cxnSp macro="">
      <xdr:nvCxnSpPr>
        <xdr:cNvPr id="715" name="直線コネクタ 714">
          <a:extLst>
            <a:ext uri="{FF2B5EF4-FFF2-40B4-BE49-F238E27FC236}">
              <a16:creationId xmlns:a16="http://schemas.microsoft.com/office/drawing/2014/main" id="{7D34E59F-ED6A-44EC-B6BB-B1D1B56D4C92}"/>
            </a:ext>
          </a:extLst>
        </xdr:cNvPr>
        <xdr:cNvCxnSpPr/>
      </xdr:nvCxnSpPr>
      <xdr:spPr>
        <a:xfrm flipV="1">
          <a:off x="18392775" y="13448537"/>
          <a:ext cx="80962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149606</xdr:rowOff>
    </xdr:from>
    <xdr:to>
      <xdr:col>102</xdr:col>
      <xdr:colOff>165100</xdr:colOff>
      <xdr:row>83</xdr:row>
      <xdr:rowOff>79756</xdr:rowOff>
    </xdr:to>
    <xdr:sp macro="" textlink="">
      <xdr:nvSpPr>
        <xdr:cNvPr id="716" name="楕円 715">
          <a:extLst>
            <a:ext uri="{FF2B5EF4-FFF2-40B4-BE49-F238E27FC236}">
              <a16:creationId xmlns:a16="http://schemas.microsoft.com/office/drawing/2014/main" id="{DAC6A33F-E0BE-4465-8126-57F94B02D0AC}"/>
            </a:ext>
          </a:extLst>
        </xdr:cNvPr>
        <xdr:cNvSpPr/>
      </xdr:nvSpPr>
      <xdr:spPr>
        <a:xfrm>
          <a:off x="17554575" y="134369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10668</xdr:rowOff>
    </xdr:from>
    <xdr:to>
      <xdr:col>107</xdr:col>
      <xdr:colOff>50800</xdr:colOff>
      <xdr:row>83</xdr:row>
      <xdr:rowOff>28956</xdr:rowOff>
    </xdr:to>
    <xdr:cxnSp macro="">
      <xdr:nvCxnSpPr>
        <xdr:cNvPr id="717" name="直線コネクタ 716">
          <a:extLst>
            <a:ext uri="{FF2B5EF4-FFF2-40B4-BE49-F238E27FC236}">
              <a16:creationId xmlns:a16="http://schemas.microsoft.com/office/drawing/2014/main" id="{C7A9F398-5539-4B3A-AE55-32897A0F373E}"/>
            </a:ext>
          </a:extLst>
        </xdr:cNvPr>
        <xdr:cNvCxnSpPr/>
      </xdr:nvCxnSpPr>
      <xdr:spPr>
        <a:xfrm flipV="1">
          <a:off x="17602200" y="13456793"/>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131318</xdr:rowOff>
    </xdr:from>
    <xdr:to>
      <xdr:col>98</xdr:col>
      <xdr:colOff>38100</xdr:colOff>
      <xdr:row>84</xdr:row>
      <xdr:rowOff>61468</xdr:rowOff>
    </xdr:to>
    <xdr:sp macro="" textlink="">
      <xdr:nvSpPr>
        <xdr:cNvPr id="718" name="楕円 717">
          <a:extLst>
            <a:ext uri="{FF2B5EF4-FFF2-40B4-BE49-F238E27FC236}">
              <a16:creationId xmlns:a16="http://schemas.microsoft.com/office/drawing/2014/main" id="{6B339403-B804-4D6B-8650-5547CAEE60A7}"/>
            </a:ext>
          </a:extLst>
        </xdr:cNvPr>
        <xdr:cNvSpPr/>
      </xdr:nvSpPr>
      <xdr:spPr>
        <a:xfrm>
          <a:off x="16754475" y="135806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28956</xdr:rowOff>
    </xdr:from>
    <xdr:to>
      <xdr:col>102</xdr:col>
      <xdr:colOff>114300</xdr:colOff>
      <xdr:row>84</xdr:row>
      <xdr:rowOff>10668</xdr:rowOff>
    </xdr:to>
    <xdr:cxnSp macro="">
      <xdr:nvCxnSpPr>
        <xdr:cNvPr id="719" name="直線コネクタ 718">
          <a:extLst>
            <a:ext uri="{FF2B5EF4-FFF2-40B4-BE49-F238E27FC236}">
              <a16:creationId xmlns:a16="http://schemas.microsoft.com/office/drawing/2014/main" id="{90479A23-5E4A-4E4F-9265-EDDF4248973D}"/>
            </a:ext>
          </a:extLst>
        </xdr:cNvPr>
        <xdr:cNvCxnSpPr/>
      </xdr:nvCxnSpPr>
      <xdr:spPr>
        <a:xfrm flipV="1">
          <a:off x="16802100" y="13475081"/>
          <a:ext cx="8001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720" name="n_1aveValue【消防施設】&#10;一人当たり面積">
          <a:extLst>
            <a:ext uri="{FF2B5EF4-FFF2-40B4-BE49-F238E27FC236}">
              <a16:creationId xmlns:a16="http://schemas.microsoft.com/office/drawing/2014/main" id="{033C602F-92FC-4027-A441-2CF7205790DB}"/>
            </a:ext>
          </a:extLst>
        </xdr:cNvPr>
        <xdr:cNvSpPr txBox="1"/>
      </xdr:nvSpPr>
      <xdr:spPr>
        <a:xfrm>
          <a:off x="18983402" y="1368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21" name="n_2aveValue【消防施設】&#10;一人当たり面積">
          <a:extLst>
            <a:ext uri="{FF2B5EF4-FFF2-40B4-BE49-F238E27FC236}">
              <a16:creationId xmlns:a16="http://schemas.microsoft.com/office/drawing/2014/main" id="{5045E800-897A-4481-9303-D4A499C3B8D7}"/>
            </a:ext>
          </a:extLst>
        </xdr:cNvPr>
        <xdr:cNvSpPr txBox="1"/>
      </xdr:nvSpPr>
      <xdr:spPr>
        <a:xfrm>
          <a:off x="18183302" y="1367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87140</xdr:rowOff>
    </xdr:from>
    <xdr:ext cx="469744" cy="259045"/>
    <xdr:sp macro="" textlink="">
      <xdr:nvSpPr>
        <xdr:cNvPr id="722" name="n_3aveValue【消防施設】&#10;一人当たり面積">
          <a:extLst>
            <a:ext uri="{FF2B5EF4-FFF2-40B4-BE49-F238E27FC236}">
              <a16:creationId xmlns:a16="http://schemas.microsoft.com/office/drawing/2014/main" id="{7F4002CC-F143-4EC0-94CD-68A15A76092A}"/>
            </a:ext>
          </a:extLst>
        </xdr:cNvPr>
        <xdr:cNvSpPr txBox="1"/>
      </xdr:nvSpPr>
      <xdr:spPr>
        <a:xfrm>
          <a:off x="17383202" y="1320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98569</xdr:rowOff>
    </xdr:from>
    <xdr:ext cx="469744" cy="259045"/>
    <xdr:sp macro="" textlink="">
      <xdr:nvSpPr>
        <xdr:cNvPr id="723" name="n_4aveValue【消防施設】&#10;一人当たり面積">
          <a:extLst>
            <a:ext uri="{FF2B5EF4-FFF2-40B4-BE49-F238E27FC236}">
              <a16:creationId xmlns:a16="http://schemas.microsoft.com/office/drawing/2014/main" id="{211010AA-4A25-4773-BD2D-F74CE11A4F8B}"/>
            </a:ext>
          </a:extLst>
        </xdr:cNvPr>
        <xdr:cNvSpPr txBox="1"/>
      </xdr:nvSpPr>
      <xdr:spPr>
        <a:xfrm>
          <a:off x="16592627" y="1322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66564</xdr:rowOff>
    </xdr:from>
    <xdr:ext cx="469744" cy="259045"/>
    <xdr:sp macro="" textlink="">
      <xdr:nvSpPr>
        <xdr:cNvPr id="724" name="n_1mainValue【消防施設】&#10;一人当たり面積">
          <a:extLst>
            <a:ext uri="{FF2B5EF4-FFF2-40B4-BE49-F238E27FC236}">
              <a16:creationId xmlns:a16="http://schemas.microsoft.com/office/drawing/2014/main" id="{CACB1CC3-2078-49BB-B058-A89E61AB1981}"/>
            </a:ext>
          </a:extLst>
        </xdr:cNvPr>
        <xdr:cNvSpPr txBox="1"/>
      </xdr:nvSpPr>
      <xdr:spPr>
        <a:xfrm>
          <a:off x="18983402" y="1319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77995</xdr:rowOff>
    </xdr:from>
    <xdr:ext cx="469744" cy="259045"/>
    <xdr:sp macro="" textlink="">
      <xdr:nvSpPr>
        <xdr:cNvPr id="725" name="n_2mainValue【消防施設】&#10;一人当たり面積">
          <a:extLst>
            <a:ext uri="{FF2B5EF4-FFF2-40B4-BE49-F238E27FC236}">
              <a16:creationId xmlns:a16="http://schemas.microsoft.com/office/drawing/2014/main" id="{B89C83FB-E4C0-43DB-B811-5074726830CE}"/>
            </a:ext>
          </a:extLst>
        </xdr:cNvPr>
        <xdr:cNvSpPr txBox="1"/>
      </xdr:nvSpPr>
      <xdr:spPr>
        <a:xfrm>
          <a:off x="18183302" y="132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70883</xdr:rowOff>
    </xdr:from>
    <xdr:ext cx="469744" cy="259045"/>
    <xdr:sp macro="" textlink="">
      <xdr:nvSpPr>
        <xdr:cNvPr id="726" name="n_3mainValue【消防施設】&#10;一人当たり面積">
          <a:extLst>
            <a:ext uri="{FF2B5EF4-FFF2-40B4-BE49-F238E27FC236}">
              <a16:creationId xmlns:a16="http://schemas.microsoft.com/office/drawing/2014/main" id="{7660DDE8-6288-4D76-8769-D55E3106201E}"/>
            </a:ext>
          </a:extLst>
        </xdr:cNvPr>
        <xdr:cNvSpPr txBox="1"/>
      </xdr:nvSpPr>
      <xdr:spPr>
        <a:xfrm>
          <a:off x="17383202" y="135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52595</xdr:rowOff>
    </xdr:from>
    <xdr:ext cx="469744" cy="259045"/>
    <xdr:sp macro="" textlink="">
      <xdr:nvSpPr>
        <xdr:cNvPr id="727" name="n_4mainValue【消防施設】&#10;一人当たり面積">
          <a:extLst>
            <a:ext uri="{FF2B5EF4-FFF2-40B4-BE49-F238E27FC236}">
              <a16:creationId xmlns:a16="http://schemas.microsoft.com/office/drawing/2014/main" id="{10AEE871-2E22-4797-8802-6D3DCDD55ADF}"/>
            </a:ext>
          </a:extLst>
        </xdr:cNvPr>
        <xdr:cNvSpPr txBox="1"/>
      </xdr:nvSpPr>
      <xdr:spPr>
        <a:xfrm>
          <a:off x="16592627" y="1366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2FDBD14F-4350-43D9-A69D-520E148DAE6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2291DDC9-2A9F-45FA-81CA-E0806781846C}"/>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B73AF435-92C7-4643-9207-12577A6BA6EE}"/>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B2F4840D-571B-42BE-B4E6-6C5A8984E0E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C37309AD-0085-4BBE-8C83-93E933774FB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BF905870-1C17-4BFE-840C-FE1BAB91948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BE51213D-6F84-47A6-85C9-B8935D2F481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F24B118C-8620-4348-9B68-F1AABE3D352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57EBFA27-9C54-46FB-9D88-94F8DFE15194}"/>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1CEDAD05-65F1-4361-B9D6-405B0AF8FC4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171536EC-D4CE-45D5-BC6D-8DB36D908EA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93B69004-F71F-4A44-BE54-49AE88F03223}"/>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743CBC79-D42F-419C-A1A4-FE09C5F33087}"/>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B5B8B559-2FD6-4F41-9570-ECDC49E07516}"/>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31513FCB-917D-4DAF-90C6-4009336E3D71}"/>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CADCBFD8-1579-459D-9DB2-A8688CD47270}"/>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3F475AC6-37D9-43F4-A339-DFEBE2E45833}"/>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4F4ACC34-5381-4268-9CA5-3A0A3CA99A00}"/>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F11DBFA6-1699-49D3-BBB1-6217D54023DE}"/>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ED37A74E-D18D-449B-A46F-BEF285C07939}"/>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F65F1CD2-E847-4B8E-87A9-01538E3984D8}"/>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0EBFFA97-9A01-4407-A6BF-D32E902A1518}"/>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BE297E23-465B-4577-ACE7-4424AFB6EE09}"/>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EAE700C6-9483-4D03-92EC-B275BCF4400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982782AB-A38D-48D5-9820-89E2FBF6B85D}"/>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753" name="直線コネクタ 752">
          <a:extLst>
            <a:ext uri="{FF2B5EF4-FFF2-40B4-BE49-F238E27FC236}">
              <a16:creationId xmlns:a16="http://schemas.microsoft.com/office/drawing/2014/main" id="{58C449E6-EB78-4E5B-AF87-4C0B1A79C38B}"/>
            </a:ext>
          </a:extLst>
        </xdr:cNvPr>
        <xdr:cNvCxnSpPr/>
      </xdr:nvCxnSpPr>
      <xdr:spPr>
        <a:xfrm flipV="1">
          <a:off x="14696439" y="1623976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54" name="【庁舎】&#10;有形固定資産減価償却率最小値テキスト">
          <a:extLst>
            <a:ext uri="{FF2B5EF4-FFF2-40B4-BE49-F238E27FC236}">
              <a16:creationId xmlns:a16="http://schemas.microsoft.com/office/drawing/2014/main" id="{3116E0BF-222A-4FE1-9F73-646E8B954AF7}"/>
            </a:ext>
          </a:extLst>
        </xdr:cNvPr>
        <xdr:cNvSpPr txBox="1"/>
      </xdr:nvSpPr>
      <xdr:spPr>
        <a:xfrm>
          <a:off x="14735175" y="178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55" name="直線コネクタ 754">
          <a:extLst>
            <a:ext uri="{FF2B5EF4-FFF2-40B4-BE49-F238E27FC236}">
              <a16:creationId xmlns:a16="http://schemas.microsoft.com/office/drawing/2014/main" id="{8B5C6205-5937-4CE7-92BD-32665BD31AF4}"/>
            </a:ext>
          </a:extLst>
        </xdr:cNvPr>
        <xdr:cNvCxnSpPr/>
      </xdr:nvCxnSpPr>
      <xdr:spPr>
        <a:xfrm>
          <a:off x="14611350" y="178432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56" name="【庁舎】&#10;有形固定資産減価償却率最大値テキスト">
          <a:extLst>
            <a:ext uri="{FF2B5EF4-FFF2-40B4-BE49-F238E27FC236}">
              <a16:creationId xmlns:a16="http://schemas.microsoft.com/office/drawing/2014/main" id="{D821F11F-7618-4854-B94E-FCA8A3757E0A}"/>
            </a:ext>
          </a:extLst>
        </xdr:cNvPr>
        <xdr:cNvSpPr txBox="1"/>
      </xdr:nvSpPr>
      <xdr:spPr>
        <a:xfrm>
          <a:off x="14735175" y="160086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57" name="直線コネクタ 756">
          <a:extLst>
            <a:ext uri="{FF2B5EF4-FFF2-40B4-BE49-F238E27FC236}">
              <a16:creationId xmlns:a16="http://schemas.microsoft.com/office/drawing/2014/main" id="{C871ED3D-3538-4ECB-A0FB-63E2510B28F0}"/>
            </a:ext>
          </a:extLst>
        </xdr:cNvPr>
        <xdr:cNvCxnSpPr/>
      </xdr:nvCxnSpPr>
      <xdr:spPr>
        <a:xfrm>
          <a:off x="14611350" y="162397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58" name="【庁舎】&#10;有形固定資産減価償却率平均値テキスト">
          <a:extLst>
            <a:ext uri="{FF2B5EF4-FFF2-40B4-BE49-F238E27FC236}">
              <a16:creationId xmlns:a16="http://schemas.microsoft.com/office/drawing/2014/main" id="{FBADB666-E858-43FA-9FF6-32F9EFF3DB7D}"/>
            </a:ext>
          </a:extLst>
        </xdr:cNvPr>
        <xdr:cNvSpPr txBox="1"/>
      </xdr:nvSpPr>
      <xdr:spPr>
        <a:xfrm>
          <a:off x="14735175" y="1689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59" name="フローチャート: 判断 758">
          <a:extLst>
            <a:ext uri="{FF2B5EF4-FFF2-40B4-BE49-F238E27FC236}">
              <a16:creationId xmlns:a16="http://schemas.microsoft.com/office/drawing/2014/main" id="{F85A6406-846E-486A-8BF1-2BFED525049F}"/>
            </a:ext>
          </a:extLst>
        </xdr:cNvPr>
        <xdr:cNvSpPr/>
      </xdr:nvSpPr>
      <xdr:spPr>
        <a:xfrm>
          <a:off x="14649450" y="17047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60" name="フローチャート: 判断 759">
          <a:extLst>
            <a:ext uri="{FF2B5EF4-FFF2-40B4-BE49-F238E27FC236}">
              <a16:creationId xmlns:a16="http://schemas.microsoft.com/office/drawing/2014/main" id="{A413E96A-7087-464A-A1D3-C3A26268D593}"/>
            </a:ext>
          </a:extLst>
        </xdr:cNvPr>
        <xdr:cNvSpPr/>
      </xdr:nvSpPr>
      <xdr:spPr>
        <a:xfrm>
          <a:off x="13887450" y="170495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61" name="フローチャート: 判断 760">
          <a:extLst>
            <a:ext uri="{FF2B5EF4-FFF2-40B4-BE49-F238E27FC236}">
              <a16:creationId xmlns:a16="http://schemas.microsoft.com/office/drawing/2014/main" id="{E28040D7-C87C-4292-9FD5-72C486C33F53}"/>
            </a:ext>
          </a:extLst>
        </xdr:cNvPr>
        <xdr:cNvSpPr/>
      </xdr:nvSpPr>
      <xdr:spPr>
        <a:xfrm>
          <a:off x="13096875" y="1703986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762" name="フローチャート: 判断 761">
          <a:extLst>
            <a:ext uri="{FF2B5EF4-FFF2-40B4-BE49-F238E27FC236}">
              <a16:creationId xmlns:a16="http://schemas.microsoft.com/office/drawing/2014/main" id="{E017A1C9-5EE3-40FB-A242-3868CA00F1B1}"/>
            </a:ext>
          </a:extLst>
        </xdr:cNvPr>
        <xdr:cNvSpPr/>
      </xdr:nvSpPr>
      <xdr:spPr>
        <a:xfrm>
          <a:off x="12296775" y="171002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63" name="フローチャート: 判断 762">
          <a:extLst>
            <a:ext uri="{FF2B5EF4-FFF2-40B4-BE49-F238E27FC236}">
              <a16:creationId xmlns:a16="http://schemas.microsoft.com/office/drawing/2014/main" id="{FB30DAFC-59D0-49D4-B581-E74D3F1AAC3C}"/>
            </a:ext>
          </a:extLst>
        </xdr:cNvPr>
        <xdr:cNvSpPr/>
      </xdr:nvSpPr>
      <xdr:spPr>
        <a:xfrm>
          <a:off x="11487150" y="170903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AD02871C-BF0A-49D7-92A6-2F4AB4AB19A9}"/>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5CC3146E-91D7-48A5-8D3E-22FFDD0F157B}"/>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97D5CF54-9CE6-47F9-9972-3DFC760868ED}"/>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CC3981A6-08E1-47BD-B5EC-37BF4BA5D3F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3F5A3DF5-C78E-46F0-9829-CE49B7C751F4}"/>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28666</xdr:rowOff>
    </xdr:from>
    <xdr:to>
      <xdr:col>85</xdr:col>
      <xdr:colOff>177800</xdr:colOff>
      <xdr:row>107</xdr:row>
      <xdr:rowOff>130266</xdr:rowOff>
    </xdr:to>
    <xdr:sp macro="" textlink="">
      <xdr:nvSpPr>
        <xdr:cNvPr id="769" name="楕円 768">
          <a:extLst>
            <a:ext uri="{FF2B5EF4-FFF2-40B4-BE49-F238E27FC236}">
              <a16:creationId xmlns:a16="http://schemas.microsoft.com/office/drawing/2014/main" id="{41F7827E-F38B-444F-80B5-5D25CCD60521}"/>
            </a:ext>
          </a:extLst>
        </xdr:cNvPr>
        <xdr:cNvSpPr/>
      </xdr:nvSpPr>
      <xdr:spPr>
        <a:xfrm>
          <a:off x="14649450" y="1751339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7093</xdr:rowOff>
    </xdr:from>
    <xdr:ext cx="405111" cy="259045"/>
    <xdr:sp macro="" textlink="">
      <xdr:nvSpPr>
        <xdr:cNvPr id="770" name="【庁舎】&#10;有形固定資産減価償却率該当値テキスト">
          <a:extLst>
            <a:ext uri="{FF2B5EF4-FFF2-40B4-BE49-F238E27FC236}">
              <a16:creationId xmlns:a16="http://schemas.microsoft.com/office/drawing/2014/main" id="{E48D3A19-0797-44BE-89B9-80A2D1F3D3A3}"/>
            </a:ext>
          </a:extLst>
        </xdr:cNvPr>
        <xdr:cNvSpPr txBox="1"/>
      </xdr:nvSpPr>
      <xdr:spPr>
        <a:xfrm>
          <a:off x="14735175" y="17498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169092</xdr:rowOff>
    </xdr:from>
    <xdr:to>
      <xdr:col>81</xdr:col>
      <xdr:colOff>101600</xdr:colOff>
      <xdr:row>107</xdr:row>
      <xdr:rowOff>99242</xdr:rowOff>
    </xdr:to>
    <xdr:sp macro="" textlink="">
      <xdr:nvSpPr>
        <xdr:cNvPr id="771" name="楕円 770">
          <a:extLst>
            <a:ext uri="{FF2B5EF4-FFF2-40B4-BE49-F238E27FC236}">
              <a16:creationId xmlns:a16="http://schemas.microsoft.com/office/drawing/2014/main" id="{2C31A2EA-4C0D-448E-AB3D-75A9C8AD427C}"/>
            </a:ext>
          </a:extLst>
        </xdr:cNvPr>
        <xdr:cNvSpPr/>
      </xdr:nvSpPr>
      <xdr:spPr>
        <a:xfrm>
          <a:off x="13887450" y="174855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48442</xdr:rowOff>
    </xdr:from>
    <xdr:to>
      <xdr:col>85</xdr:col>
      <xdr:colOff>127000</xdr:colOff>
      <xdr:row>107</xdr:row>
      <xdr:rowOff>79466</xdr:rowOff>
    </xdr:to>
    <xdr:cxnSp macro="">
      <xdr:nvCxnSpPr>
        <xdr:cNvPr id="772" name="直線コネクタ 771">
          <a:extLst>
            <a:ext uri="{FF2B5EF4-FFF2-40B4-BE49-F238E27FC236}">
              <a16:creationId xmlns:a16="http://schemas.microsoft.com/office/drawing/2014/main" id="{ACC19F7C-F9F4-4D57-A3DD-C3C6AEBF5641}"/>
            </a:ext>
          </a:extLst>
        </xdr:cNvPr>
        <xdr:cNvCxnSpPr/>
      </xdr:nvCxnSpPr>
      <xdr:spPr>
        <a:xfrm>
          <a:off x="13935075" y="17533167"/>
          <a:ext cx="762000"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773" name="楕円 772">
          <a:extLst>
            <a:ext uri="{FF2B5EF4-FFF2-40B4-BE49-F238E27FC236}">
              <a16:creationId xmlns:a16="http://schemas.microsoft.com/office/drawing/2014/main" id="{8018A1AF-F26A-4546-91A6-961F26DA021D}"/>
            </a:ext>
          </a:extLst>
        </xdr:cNvPr>
        <xdr:cNvSpPr/>
      </xdr:nvSpPr>
      <xdr:spPr>
        <a:xfrm>
          <a:off x="13096875" y="17459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48442</xdr:rowOff>
    </xdr:to>
    <xdr:cxnSp macro="">
      <xdr:nvCxnSpPr>
        <xdr:cNvPr id="774" name="直線コネクタ 773">
          <a:extLst>
            <a:ext uri="{FF2B5EF4-FFF2-40B4-BE49-F238E27FC236}">
              <a16:creationId xmlns:a16="http://schemas.microsoft.com/office/drawing/2014/main" id="{96C4A948-D45E-4A6D-9D1C-FF5A30477A80}"/>
            </a:ext>
          </a:extLst>
        </xdr:cNvPr>
        <xdr:cNvCxnSpPr/>
      </xdr:nvCxnSpPr>
      <xdr:spPr>
        <a:xfrm>
          <a:off x="13144500" y="17506950"/>
          <a:ext cx="7905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58057</xdr:rowOff>
    </xdr:from>
    <xdr:to>
      <xdr:col>72</xdr:col>
      <xdr:colOff>38100</xdr:colOff>
      <xdr:row>108</xdr:row>
      <xdr:rowOff>159657</xdr:rowOff>
    </xdr:to>
    <xdr:sp macro="" textlink="">
      <xdr:nvSpPr>
        <xdr:cNvPr id="775" name="楕円 774">
          <a:extLst>
            <a:ext uri="{FF2B5EF4-FFF2-40B4-BE49-F238E27FC236}">
              <a16:creationId xmlns:a16="http://schemas.microsoft.com/office/drawing/2014/main" id="{DBEC9B9C-3DD2-4DA7-851B-D94C0B86020C}"/>
            </a:ext>
          </a:extLst>
        </xdr:cNvPr>
        <xdr:cNvSpPr/>
      </xdr:nvSpPr>
      <xdr:spPr>
        <a:xfrm>
          <a:off x="12296775" y="177174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108</xdr:row>
      <xdr:rowOff>108857</xdr:rowOff>
    </xdr:to>
    <xdr:cxnSp macro="">
      <xdr:nvCxnSpPr>
        <xdr:cNvPr id="776" name="直線コネクタ 775">
          <a:extLst>
            <a:ext uri="{FF2B5EF4-FFF2-40B4-BE49-F238E27FC236}">
              <a16:creationId xmlns:a16="http://schemas.microsoft.com/office/drawing/2014/main" id="{A81FADCD-3169-4F8F-844B-C3F28E01F710}"/>
            </a:ext>
          </a:extLst>
        </xdr:cNvPr>
        <xdr:cNvCxnSpPr/>
      </xdr:nvCxnSpPr>
      <xdr:spPr>
        <a:xfrm flipV="1">
          <a:off x="12344400" y="17506950"/>
          <a:ext cx="800100" cy="25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129902</xdr:rowOff>
    </xdr:from>
    <xdr:to>
      <xdr:col>67</xdr:col>
      <xdr:colOff>101600</xdr:colOff>
      <xdr:row>107</xdr:row>
      <xdr:rowOff>60052</xdr:rowOff>
    </xdr:to>
    <xdr:sp macro="" textlink="">
      <xdr:nvSpPr>
        <xdr:cNvPr id="777" name="楕円 776">
          <a:extLst>
            <a:ext uri="{FF2B5EF4-FFF2-40B4-BE49-F238E27FC236}">
              <a16:creationId xmlns:a16="http://schemas.microsoft.com/office/drawing/2014/main" id="{3B761A12-4E80-413A-A8A6-5E56C521B2DC}"/>
            </a:ext>
          </a:extLst>
        </xdr:cNvPr>
        <xdr:cNvSpPr/>
      </xdr:nvSpPr>
      <xdr:spPr>
        <a:xfrm>
          <a:off x="11487150" y="174431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9252</xdr:rowOff>
    </xdr:from>
    <xdr:to>
      <xdr:col>71</xdr:col>
      <xdr:colOff>177800</xdr:colOff>
      <xdr:row>108</xdr:row>
      <xdr:rowOff>108857</xdr:rowOff>
    </xdr:to>
    <xdr:cxnSp macro="">
      <xdr:nvCxnSpPr>
        <xdr:cNvPr id="778" name="直線コネクタ 777">
          <a:extLst>
            <a:ext uri="{FF2B5EF4-FFF2-40B4-BE49-F238E27FC236}">
              <a16:creationId xmlns:a16="http://schemas.microsoft.com/office/drawing/2014/main" id="{FC36C7D9-F9E6-434C-9C19-A16C34336897}"/>
            </a:ext>
          </a:extLst>
        </xdr:cNvPr>
        <xdr:cNvCxnSpPr/>
      </xdr:nvCxnSpPr>
      <xdr:spPr>
        <a:xfrm>
          <a:off x="11534775" y="17500327"/>
          <a:ext cx="809625" cy="26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79" name="n_1aveValue【庁舎】&#10;有形固定資産減価償却率">
          <a:extLst>
            <a:ext uri="{FF2B5EF4-FFF2-40B4-BE49-F238E27FC236}">
              <a16:creationId xmlns:a16="http://schemas.microsoft.com/office/drawing/2014/main" id="{05339496-1708-469D-9FFD-27B2CCDA3C15}"/>
            </a:ext>
          </a:extLst>
        </xdr:cNvPr>
        <xdr:cNvSpPr txBox="1"/>
      </xdr:nvSpPr>
      <xdr:spPr>
        <a:xfrm>
          <a:off x="13745219" y="1682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780" name="n_2aveValue【庁舎】&#10;有形固定資産減価償却率">
          <a:extLst>
            <a:ext uri="{FF2B5EF4-FFF2-40B4-BE49-F238E27FC236}">
              <a16:creationId xmlns:a16="http://schemas.microsoft.com/office/drawing/2014/main" id="{AE7FD25D-560C-4C83-B1C7-86B1C698C682}"/>
            </a:ext>
          </a:extLst>
        </xdr:cNvPr>
        <xdr:cNvSpPr txBox="1"/>
      </xdr:nvSpPr>
      <xdr:spPr>
        <a:xfrm>
          <a:off x="12964169" y="1681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781" name="n_3aveValue【庁舎】&#10;有形固定資産減価償却率">
          <a:extLst>
            <a:ext uri="{FF2B5EF4-FFF2-40B4-BE49-F238E27FC236}">
              <a16:creationId xmlns:a16="http://schemas.microsoft.com/office/drawing/2014/main" id="{EAB65D11-DE4F-459E-8033-FC6C74BE5A73}"/>
            </a:ext>
          </a:extLst>
        </xdr:cNvPr>
        <xdr:cNvSpPr txBox="1"/>
      </xdr:nvSpPr>
      <xdr:spPr>
        <a:xfrm>
          <a:off x="12164069" y="1687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82" name="n_4aveValue【庁舎】&#10;有形固定資産減価償却率">
          <a:extLst>
            <a:ext uri="{FF2B5EF4-FFF2-40B4-BE49-F238E27FC236}">
              <a16:creationId xmlns:a16="http://schemas.microsoft.com/office/drawing/2014/main" id="{514294FE-C0BE-4310-8E61-4F1EA51DC27C}"/>
            </a:ext>
          </a:extLst>
        </xdr:cNvPr>
        <xdr:cNvSpPr txBox="1"/>
      </xdr:nvSpPr>
      <xdr:spPr>
        <a:xfrm>
          <a:off x="11354444" y="1686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90369</xdr:rowOff>
    </xdr:from>
    <xdr:ext cx="405111" cy="259045"/>
    <xdr:sp macro="" textlink="">
      <xdr:nvSpPr>
        <xdr:cNvPr id="783" name="n_1mainValue【庁舎】&#10;有形固定資産減価償却率">
          <a:extLst>
            <a:ext uri="{FF2B5EF4-FFF2-40B4-BE49-F238E27FC236}">
              <a16:creationId xmlns:a16="http://schemas.microsoft.com/office/drawing/2014/main" id="{4A0FE98B-B1CA-4DF9-B188-8468E986B2C7}"/>
            </a:ext>
          </a:extLst>
        </xdr:cNvPr>
        <xdr:cNvSpPr txBox="1"/>
      </xdr:nvSpPr>
      <xdr:spPr>
        <a:xfrm>
          <a:off x="13745219" y="1757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784" name="n_2mainValue【庁舎】&#10;有形固定資産減価償却率">
          <a:extLst>
            <a:ext uri="{FF2B5EF4-FFF2-40B4-BE49-F238E27FC236}">
              <a16:creationId xmlns:a16="http://schemas.microsoft.com/office/drawing/2014/main" id="{5663742A-CC63-4132-88D2-919EDEF963B4}"/>
            </a:ext>
          </a:extLst>
        </xdr:cNvPr>
        <xdr:cNvSpPr txBox="1"/>
      </xdr:nvSpPr>
      <xdr:spPr>
        <a:xfrm>
          <a:off x="12964169" y="1755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150784</xdr:rowOff>
    </xdr:from>
    <xdr:ext cx="405111" cy="259045"/>
    <xdr:sp macro="" textlink="">
      <xdr:nvSpPr>
        <xdr:cNvPr id="785" name="n_3mainValue【庁舎】&#10;有形固定資産減価償却率">
          <a:extLst>
            <a:ext uri="{FF2B5EF4-FFF2-40B4-BE49-F238E27FC236}">
              <a16:creationId xmlns:a16="http://schemas.microsoft.com/office/drawing/2014/main" id="{CA908219-04FE-451C-B372-CEE610BB9110}"/>
            </a:ext>
          </a:extLst>
        </xdr:cNvPr>
        <xdr:cNvSpPr txBox="1"/>
      </xdr:nvSpPr>
      <xdr:spPr>
        <a:xfrm>
          <a:off x="12164069"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51179</xdr:rowOff>
    </xdr:from>
    <xdr:ext cx="405111" cy="259045"/>
    <xdr:sp macro="" textlink="">
      <xdr:nvSpPr>
        <xdr:cNvPr id="786" name="n_4mainValue【庁舎】&#10;有形固定資産減価償却率">
          <a:extLst>
            <a:ext uri="{FF2B5EF4-FFF2-40B4-BE49-F238E27FC236}">
              <a16:creationId xmlns:a16="http://schemas.microsoft.com/office/drawing/2014/main" id="{85993ECA-8ADE-4544-84E8-7CE208085AAD}"/>
            </a:ext>
          </a:extLst>
        </xdr:cNvPr>
        <xdr:cNvSpPr txBox="1"/>
      </xdr:nvSpPr>
      <xdr:spPr>
        <a:xfrm>
          <a:off x="11354444" y="175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5C52A72F-699A-42FE-B13D-C693B0ECC4C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C6F1385C-707C-4E95-81E5-D2F95F71DE7C}"/>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5CE3DE53-A285-49A0-BB83-38A09E441A79}"/>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448BBBB7-DCB7-46BB-A737-8DC6DB3F8DB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43C591D4-FD73-4728-8B35-EA32B2B9C614}"/>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FFD61501-C951-4A22-9D0B-12EB96BE9D2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5D24C3E0-8DC2-4F16-96D5-60059A8876C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B8637F70-935E-4B36-8C52-374953B8EA7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48834BD7-E4B8-4A34-8094-EFD797E68F0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7AAB3CBE-CCAD-4366-98F8-4CD1FC14B3D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7" name="テキスト ボックス 796">
          <a:extLst>
            <a:ext uri="{FF2B5EF4-FFF2-40B4-BE49-F238E27FC236}">
              <a16:creationId xmlns:a16="http://schemas.microsoft.com/office/drawing/2014/main" id="{E96CFD54-5562-4FD1-BDB9-F070BA567AC6}"/>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a:extLst>
            <a:ext uri="{FF2B5EF4-FFF2-40B4-BE49-F238E27FC236}">
              <a16:creationId xmlns:a16="http://schemas.microsoft.com/office/drawing/2014/main" id="{89A92E2C-452E-4872-A969-B11536C1BC03}"/>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a:extLst>
            <a:ext uri="{FF2B5EF4-FFF2-40B4-BE49-F238E27FC236}">
              <a16:creationId xmlns:a16="http://schemas.microsoft.com/office/drawing/2014/main" id="{024B3D5C-5554-46D5-B8E5-4D59DA75323E}"/>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a:extLst>
            <a:ext uri="{FF2B5EF4-FFF2-40B4-BE49-F238E27FC236}">
              <a16:creationId xmlns:a16="http://schemas.microsoft.com/office/drawing/2014/main" id="{062ADCB3-A241-451F-870B-B434191C6359}"/>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a:extLst>
            <a:ext uri="{FF2B5EF4-FFF2-40B4-BE49-F238E27FC236}">
              <a16:creationId xmlns:a16="http://schemas.microsoft.com/office/drawing/2014/main" id="{A7EDFC4E-AD1B-46C7-BD22-35053805F3F4}"/>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a:extLst>
            <a:ext uri="{FF2B5EF4-FFF2-40B4-BE49-F238E27FC236}">
              <a16:creationId xmlns:a16="http://schemas.microsoft.com/office/drawing/2014/main" id="{6B379D60-DEA4-4F2D-BD90-C1D8D5B8467B}"/>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a:extLst>
            <a:ext uri="{FF2B5EF4-FFF2-40B4-BE49-F238E27FC236}">
              <a16:creationId xmlns:a16="http://schemas.microsoft.com/office/drawing/2014/main" id="{29D05468-DBDF-42A0-BB56-87564079E285}"/>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a:extLst>
            <a:ext uri="{FF2B5EF4-FFF2-40B4-BE49-F238E27FC236}">
              <a16:creationId xmlns:a16="http://schemas.microsoft.com/office/drawing/2014/main" id="{B4FD4572-2930-4AAD-BE52-7502CE53A7A1}"/>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a:extLst>
            <a:ext uri="{FF2B5EF4-FFF2-40B4-BE49-F238E27FC236}">
              <a16:creationId xmlns:a16="http://schemas.microsoft.com/office/drawing/2014/main" id="{1DB70EC6-25D8-47BB-B8FC-10623A931574}"/>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a:extLst>
            <a:ext uri="{FF2B5EF4-FFF2-40B4-BE49-F238E27FC236}">
              <a16:creationId xmlns:a16="http://schemas.microsoft.com/office/drawing/2014/main" id="{C4D46F90-7F26-487A-8F72-DAC91A6C8909}"/>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a:extLst>
            <a:ext uri="{FF2B5EF4-FFF2-40B4-BE49-F238E27FC236}">
              <a16:creationId xmlns:a16="http://schemas.microsoft.com/office/drawing/2014/main" id="{65A49099-7977-4356-8C10-144770DA52C7}"/>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4A7A0A51-402C-42B4-9FAE-9DFBCA389DB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49C56243-EEA0-48F9-B1C9-AEAA95AA6B12}"/>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494FE25F-E6A0-441C-A23B-D328AFC18D5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811" name="直線コネクタ 810">
          <a:extLst>
            <a:ext uri="{FF2B5EF4-FFF2-40B4-BE49-F238E27FC236}">
              <a16:creationId xmlns:a16="http://schemas.microsoft.com/office/drawing/2014/main" id="{7BD2EDC7-1FF9-4766-90E4-271FD493CEF0}"/>
            </a:ext>
          </a:extLst>
        </xdr:cNvPr>
        <xdr:cNvCxnSpPr/>
      </xdr:nvCxnSpPr>
      <xdr:spPr>
        <a:xfrm flipV="1">
          <a:off x="19954239" y="16430625"/>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812" name="【庁舎】&#10;一人当たり面積最小値テキスト">
          <a:extLst>
            <a:ext uri="{FF2B5EF4-FFF2-40B4-BE49-F238E27FC236}">
              <a16:creationId xmlns:a16="http://schemas.microsoft.com/office/drawing/2014/main" id="{23172ED0-A018-45A2-B736-40CAB9B62602}"/>
            </a:ext>
          </a:extLst>
        </xdr:cNvPr>
        <xdr:cNvSpPr txBox="1"/>
      </xdr:nvSpPr>
      <xdr:spPr>
        <a:xfrm>
          <a:off x="19992975" y="178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813" name="直線コネクタ 812">
          <a:extLst>
            <a:ext uri="{FF2B5EF4-FFF2-40B4-BE49-F238E27FC236}">
              <a16:creationId xmlns:a16="http://schemas.microsoft.com/office/drawing/2014/main" id="{9B5CD01D-E8DB-4ACC-B056-A21D75183E74}"/>
            </a:ext>
          </a:extLst>
        </xdr:cNvPr>
        <xdr:cNvCxnSpPr/>
      </xdr:nvCxnSpPr>
      <xdr:spPr>
        <a:xfrm>
          <a:off x="19878675" y="17858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814" name="【庁舎】&#10;一人当たり面積最大値テキスト">
          <a:extLst>
            <a:ext uri="{FF2B5EF4-FFF2-40B4-BE49-F238E27FC236}">
              <a16:creationId xmlns:a16="http://schemas.microsoft.com/office/drawing/2014/main" id="{603BDAAD-A97C-4F2A-B3C4-A84BCD54C0C8}"/>
            </a:ext>
          </a:extLst>
        </xdr:cNvPr>
        <xdr:cNvSpPr txBox="1"/>
      </xdr:nvSpPr>
      <xdr:spPr>
        <a:xfrm>
          <a:off x="19992975"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815" name="直線コネクタ 814">
          <a:extLst>
            <a:ext uri="{FF2B5EF4-FFF2-40B4-BE49-F238E27FC236}">
              <a16:creationId xmlns:a16="http://schemas.microsoft.com/office/drawing/2014/main" id="{C09E6DB6-5F71-4A23-BD3D-C42318ACBE03}"/>
            </a:ext>
          </a:extLst>
        </xdr:cNvPr>
        <xdr:cNvCxnSpPr/>
      </xdr:nvCxnSpPr>
      <xdr:spPr>
        <a:xfrm>
          <a:off x="19878675" y="16430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816" name="【庁舎】&#10;一人当たり面積平均値テキスト">
          <a:extLst>
            <a:ext uri="{FF2B5EF4-FFF2-40B4-BE49-F238E27FC236}">
              <a16:creationId xmlns:a16="http://schemas.microsoft.com/office/drawing/2014/main" id="{9C34D25B-3BD0-4D4D-99DA-8BB3D375F050}"/>
            </a:ext>
          </a:extLst>
        </xdr:cNvPr>
        <xdr:cNvSpPr txBox="1"/>
      </xdr:nvSpPr>
      <xdr:spPr>
        <a:xfrm>
          <a:off x="19992975" y="17343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17" name="フローチャート: 判断 816">
          <a:extLst>
            <a:ext uri="{FF2B5EF4-FFF2-40B4-BE49-F238E27FC236}">
              <a16:creationId xmlns:a16="http://schemas.microsoft.com/office/drawing/2014/main" id="{74938E86-0103-40F4-8ABF-6F21BAB1C6C0}"/>
            </a:ext>
          </a:extLst>
        </xdr:cNvPr>
        <xdr:cNvSpPr/>
      </xdr:nvSpPr>
      <xdr:spPr>
        <a:xfrm>
          <a:off x="19897725" y="173653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818" name="フローチャート: 判断 817">
          <a:extLst>
            <a:ext uri="{FF2B5EF4-FFF2-40B4-BE49-F238E27FC236}">
              <a16:creationId xmlns:a16="http://schemas.microsoft.com/office/drawing/2014/main" id="{2C40A487-8662-48B3-BC25-49267FB74351}"/>
            </a:ext>
          </a:extLst>
        </xdr:cNvPr>
        <xdr:cNvSpPr/>
      </xdr:nvSpPr>
      <xdr:spPr>
        <a:xfrm>
          <a:off x="19154775" y="173939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19" name="フローチャート: 判断 818">
          <a:extLst>
            <a:ext uri="{FF2B5EF4-FFF2-40B4-BE49-F238E27FC236}">
              <a16:creationId xmlns:a16="http://schemas.microsoft.com/office/drawing/2014/main" id="{6794D8B1-06C6-42E1-86BC-28BF042326F1}"/>
            </a:ext>
          </a:extLst>
        </xdr:cNvPr>
        <xdr:cNvSpPr/>
      </xdr:nvSpPr>
      <xdr:spPr>
        <a:xfrm>
          <a:off x="18345150" y="17412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104139</xdr:rowOff>
    </xdr:from>
    <xdr:to>
      <xdr:col>102</xdr:col>
      <xdr:colOff>165100</xdr:colOff>
      <xdr:row>107</xdr:row>
      <xdr:rowOff>34289</xdr:rowOff>
    </xdr:to>
    <xdr:sp macro="" textlink="">
      <xdr:nvSpPr>
        <xdr:cNvPr id="820" name="フローチャート: 判断 819">
          <a:extLst>
            <a:ext uri="{FF2B5EF4-FFF2-40B4-BE49-F238E27FC236}">
              <a16:creationId xmlns:a16="http://schemas.microsoft.com/office/drawing/2014/main" id="{55CB5055-D5E9-424F-94BF-36C94C9B900A}"/>
            </a:ext>
          </a:extLst>
        </xdr:cNvPr>
        <xdr:cNvSpPr/>
      </xdr:nvSpPr>
      <xdr:spPr>
        <a:xfrm>
          <a:off x="17554575" y="17423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125730</xdr:rowOff>
    </xdr:from>
    <xdr:to>
      <xdr:col>98</xdr:col>
      <xdr:colOff>38100</xdr:colOff>
      <xdr:row>107</xdr:row>
      <xdr:rowOff>55880</xdr:rowOff>
    </xdr:to>
    <xdr:sp macro="" textlink="">
      <xdr:nvSpPr>
        <xdr:cNvPr id="821" name="フローチャート: 判断 820">
          <a:extLst>
            <a:ext uri="{FF2B5EF4-FFF2-40B4-BE49-F238E27FC236}">
              <a16:creationId xmlns:a16="http://schemas.microsoft.com/office/drawing/2014/main" id="{FC290DA4-53A0-4D2E-A787-3C12A823968F}"/>
            </a:ext>
          </a:extLst>
        </xdr:cNvPr>
        <xdr:cNvSpPr/>
      </xdr:nvSpPr>
      <xdr:spPr>
        <a:xfrm>
          <a:off x="16754475" y="174390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F70A3F28-B7FC-4AD3-A63A-03BCC0F2BB4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1862B100-04AE-4FE0-8D4F-3986FD2EA2E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4A636E89-639A-43A0-98B9-2DAF99EFF28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ACFA6FF3-153A-4659-BFB7-C6CD1A7A7E0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68A9C6A-A1A7-4A8A-AF60-6300E4DAE5E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86361</xdr:rowOff>
    </xdr:from>
    <xdr:to>
      <xdr:col>116</xdr:col>
      <xdr:colOff>114300</xdr:colOff>
      <xdr:row>104</xdr:row>
      <xdr:rowOff>16511</xdr:rowOff>
    </xdr:to>
    <xdr:sp macro="" textlink="">
      <xdr:nvSpPr>
        <xdr:cNvPr id="827" name="楕円 826">
          <a:extLst>
            <a:ext uri="{FF2B5EF4-FFF2-40B4-BE49-F238E27FC236}">
              <a16:creationId xmlns:a16="http://schemas.microsoft.com/office/drawing/2014/main" id="{FC8F474E-7835-401E-9813-7757CC73F126}"/>
            </a:ext>
          </a:extLst>
        </xdr:cNvPr>
        <xdr:cNvSpPr/>
      </xdr:nvSpPr>
      <xdr:spPr>
        <a:xfrm>
          <a:off x="19897725" y="168852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109238</xdr:rowOff>
    </xdr:from>
    <xdr:ext cx="469744" cy="259045"/>
    <xdr:sp macro="" textlink="">
      <xdr:nvSpPr>
        <xdr:cNvPr id="828" name="【庁舎】&#10;一人当たり面積該当値テキスト">
          <a:extLst>
            <a:ext uri="{FF2B5EF4-FFF2-40B4-BE49-F238E27FC236}">
              <a16:creationId xmlns:a16="http://schemas.microsoft.com/office/drawing/2014/main" id="{38ECB154-9559-4455-87C3-2E1665C74875}"/>
            </a:ext>
          </a:extLst>
        </xdr:cNvPr>
        <xdr:cNvSpPr txBox="1"/>
      </xdr:nvSpPr>
      <xdr:spPr>
        <a:xfrm>
          <a:off x="19992975" y="1673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106680</xdr:rowOff>
    </xdr:from>
    <xdr:to>
      <xdr:col>112</xdr:col>
      <xdr:colOff>38100</xdr:colOff>
      <xdr:row>104</xdr:row>
      <xdr:rowOff>36830</xdr:rowOff>
    </xdr:to>
    <xdr:sp macro="" textlink="">
      <xdr:nvSpPr>
        <xdr:cNvPr id="829" name="楕円 828">
          <a:extLst>
            <a:ext uri="{FF2B5EF4-FFF2-40B4-BE49-F238E27FC236}">
              <a16:creationId xmlns:a16="http://schemas.microsoft.com/office/drawing/2014/main" id="{76EEAEB3-9F34-4202-A3DD-C5ABF8254D6E}"/>
            </a:ext>
          </a:extLst>
        </xdr:cNvPr>
        <xdr:cNvSpPr/>
      </xdr:nvSpPr>
      <xdr:spPr>
        <a:xfrm>
          <a:off x="19154775" y="169056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137161</xdr:rowOff>
    </xdr:from>
    <xdr:to>
      <xdr:col>116</xdr:col>
      <xdr:colOff>63500</xdr:colOff>
      <xdr:row>103</xdr:row>
      <xdr:rowOff>157480</xdr:rowOff>
    </xdr:to>
    <xdr:cxnSp macro="">
      <xdr:nvCxnSpPr>
        <xdr:cNvPr id="830" name="直線コネクタ 829">
          <a:extLst>
            <a:ext uri="{FF2B5EF4-FFF2-40B4-BE49-F238E27FC236}">
              <a16:creationId xmlns:a16="http://schemas.microsoft.com/office/drawing/2014/main" id="{3096BC67-2B12-48AB-A0EE-256305F5FAA5}"/>
            </a:ext>
          </a:extLst>
        </xdr:cNvPr>
        <xdr:cNvCxnSpPr/>
      </xdr:nvCxnSpPr>
      <xdr:spPr>
        <a:xfrm flipV="1">
          <a:off x="19202400" y="16942436"/>
          <a:ext cx="752475"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129539</xdr:rowOff>
    </xdr:from>
    <xdr:to>
      <xdr:col>107</xdr:col>
      <xdr:colOff>101600</xdr:colOff>
      <xdr:row>104</xdr:row>
      <xdr:rowOff>59689</xdr:rowOff>
    </xdr:to>
    <xdr:sp macro="" textlink="">
      <xdr:nvSpPr>
        <xdr:cNvPr id="831" name="楕円 830">
          <a:extLst>
            <a:ext uri="{FF2B5EF4-FFF2-40B4-BE49-F238E27FC236}">
              <a16:creationId xmlns:a16="http://schemas.microsoft.com/office/drawing/2014/main" id="{7D76F34E-A768-41D0-819D-2073C5E7373A}"/>
            </a:ext>
          </a:extLst>
        </xdr:cNvPr>
        <xdr:cNvSpPr/>
      </xdr:nvSpPr>
      <xdr:spPr>
        <a:xfrm>
          <a:off x="18345150" y="169284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157480</xdr:rowOff>
    </xdr:from>
    <xdr:to>
      <xdr:col>111</xdr:col>
      <xdr:colOff>177800</xdr:colOff>
      <xdr:row>104</xdr:row>
      <xdr:rowOff>8889</xdr:rowOff>
    </xdr:to>
    <xdr:cxnSp macro="">
      <xdr:nvCxnSpPr>
        <xdr:cNvPr id="832" name="直線コネクタ 831">
          <a:extLst>
            <a:ext uri="{FF2B5EF4-FFF2-40B4-BE49-F238E27FC236}">
              <a16:creationId xmlns:a16="http://schemas.microsoft.com/office/drawing/2014/main" id="{73FF46CC-ECA6-41A5-9783-A9A5B47E6A7F}"/>
            </a:ext>
          </a:extLst>
        </xdr:cNvPr>
        <xdr:cNvCxnSpPr/>
      </xdr:nvCxnSpPr>
      <xdr:spPr>
        <a:xfrm flipV="1">
          <a:off x="18392775" y="16962755"/>
          <a:ext cx="8096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162561</xdr:rowOff>
    </xdr:from>
    <xdr:to>
      <xdr:col>102</xdr:col>
      <xdr:colOff>165100</xdr:colOff>
      <xdr:row>104</xdr:row>
      <xdr:rowOff>92711</xdr:rowOff>
    </xdr:to>
    <xdr:sp macro="" textlink="">
      <xdr:nvSpPr>
        <xdr:cNvPr id="833" name="楕円 832">
          <a:extLst>
            <a:ext uri="{FF2B5EF4-FFF2-40B4-BE49-F238E27FC236}">
              <a16:creationId xmlns:a16="http://schemas.microsoft.com/office/drawing/2014/main" id="{24C92C62-1CF9-4590-B42B-EE43EC1AD0F1}"/>
            </a:ext>
          </a:extLst>
        </xdr:cNvPr>
        <xdr:cNvSpPr/>
      </xdr:nvSpPr>
      <xdr:spPr>
        <a:xfrm>
          <a:off x="17554575" y="169614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8889</xdr:rowOff>
    </xdr:from>
    <xdr:to>
      <xdr:col>107</xdr:col>
      <xdr:colOff>50800</xdr:colOff>
      <xdr:row>104</xdr:row>
      <xdr:rowOff>41911</xdr:rowOff>
    </xdr:to>
    <xdr:cxnSp macro="">
      <xdr:nvCxnSpPr>
        <xdr:cNvPr id="834" name="直線コネクタ 833">
          <a:extLst>
            <a:ext uri="{FF2B5EF4-FFF2-40B4-BE49-F238E27FC236}">
              <a16:creationId xmlns:a16="http://schemas.microsoft.com/office/drawing/2014/main" id="{64F92C3E-96C2-4D90-9439-AA1D84323F40}"/>
            </a:ext>
          </a:extLst>
        </xdr:cNvPr>
        <xdr:cNvCxnSpPr/>
      </xdr:nvCxnSpPr>
      <xdr:spPr>
        <a:xfrm flipV="1">
          <a:off x="17602200" y="16985614"/>
          <a:ext cx="790575"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10161</xdr:rowOff>
    </xdr:from>
    <xdr:to>
      <xdr:col>98</xdr:col>
      <xdr:colOff>38100</xdr:colOff>
      <xdr:row>104</xdr:row>
      <xdr:rowOff>111761</xdr:rowOff>
    </xdr:to>
    <xdr:sp macro="" textlink="">
      <xdr:nvSpPr>
        <xdr:cNvPr id="835" name="楕円 834">
          <a:extLst>
            <a:ext uri="{FF2B5EF4-FFF2-40B4-BE49-F238E27FC236}">
              <a16:creationId xmlns:a16="http://schemas.microsoft.com/office/drawing/2014/main" id="{4EADC997-8EC3-4897-8051-8F1366598E5B}"/>
            </a:ext>
          </a:extLst>
        </xdr:cNvPr>
        <xdr:cNvSpPr/>
      </xdr:nvSpPr>
      <xdr:spPr>
        <a:xfrm>
          <a:off x="16754475" y="16980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41911</xdr:rowOff>
    </xdr:from>
    <xdr:to>
      <xdr:col>102</xdr:col>
      <xdr:colOff>114300</xdr:colOff>
      <xdr:row>104</xdr:row>
      <xdr:rowOff>60961</xdr:rowOff>
    </xdr:to>
    <xdr:cxnSp macro="">
      <xdr:nvCxnSpPr>
        <xdr:cNvPr id="836" name="直線コネクタ 835">
          <a:extLst>
            <a:ext uri="{FF2B5EF4-FFF2-40B4-BE49-F238E27FC236}">
              <a16:creationId xmlns:a16="http://schemas.microsoft.com/office/drawing/2014/main" id="{716F389E-651B-4D87-BC11-C4D04FB5875E}"/>
            </a:ext>
          </a:extLst>
        </xdr:cNvPr>
        <xdr:cNvCxnSpPr/>
      </xdr:nvCxnSpPr>
      <xdr:spPr>
        <a:xfrm flipV="1">
          <a:off x="16802100" y="17018636"/>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837" name="n_1aveValue【庁舎】&#10;一人当たり面積">
          <a:extLst>
            <a:ext uri="{FF2B5EF4-FFF2-40B4-BE49-F238E27FC236}">
              <a16:creationId xmlns:a16="http://schemas.microsoft.com/office/drawing/2014/main" id="{EB0ABB5A-4230-47E6-9A4A-704710F5EB02}"/>
            </a:ext>
          </a:extLst>
        </xdr:cNvPr>
        <xdr:cNvSpPr txBox="1"/>
      </xdr:nvSpPr>
      <xdr:spPr>
        <a:xfrm>
          <a:off x="18983402"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838" name="n_2aveValue【庁舎】&#10;一人当たり面積">
          <a:extLst>
            <a:ext uri="{FF2B5EF4-FFF2-40B4-BE49-F238E27FC236}">
              <a16:creationId xmlns:a16="http://schemas.microsoft.com/office/drawing/2014/main" id="{765218D9-B6E0-444F-8AC5-A53BBF5A399E}"/>
            </a:ext>
          </a:extLst>
        </xdr:cNvPr>
        <xdr:cNvSpPr txBox="1"/>
      </xdr:nvSpPr>
      <xdr:spPr>
        <a:xfrm>
          <a:off x="18183302"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25416</xdr:rowOff>
    </xdr:from>
    <xdr:ext cx="469744" cy="259045"/>
    <xdr:sp macro="" textlink="">
      <xdr:nvSpPr>
        <xdr:cNvPr id="839" name="n_3aveValue【庁舎】&#10;一人当たり面積">
          <a:extLst>
            <a:ext uri="{FF2B5EF4-FFF2-40B4-BE49-F238E27FC236}">
              <a16:creationId xmlns:a16="http://schemas.microsoft.com/office/drawing/2014/main" id="{71C2A9E8-31F0-4461-8417-A6937622B2E1}"/>
            </a:ext>
          </a:extLst>
        </xdr:cNvPr>
        <xdr:cNvSpPr txBox="1"/>
      </xdr:nvSpPr>
      <xdr:spPr>
        <a:xfrm>
          <a:off x="17383202" y="175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47007</xdr:rowOff>
    </xdr:from>
    <xdr:ext cx="469744" cy="259045"/>
    <xdr:sp macro="" textlink="">
      <xdr:nvSpPr>
        <xdr:cNvPr id="840" name="n_4aveValue【庁舎】&#10;一人当たり面積">
          <a:extLst>
            <a:ext uri="{FF2B5EF4-FFF2-40B4-BE49-F238E27FC236}">
              <a16:creationId xmlns:a16="http://schemas.microsoft.com/office/drawing/2014/main" id="{50EE506F-2E83-4C87-8281-DF27E569B520}"/>
            </a:ext>
          </a:extLst>
        </xdr:cNvPr>
        <xdr:cNvSpPr txBox="1"/>
      </xdr:nvSpPr>
      <xdr:spPr>
        <a:xfrm>
          <a:off x="16592627" y="175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53357</xdr:rowOff>
    </xdr:from>
    <xdr:ext cx="469744" cy="259045"/>
    <xdr:sp macro="" textlink="">
      <xdr:nvSpPr>
        <xdr:cNvPr id="841" name="n_1mainValue【庁舎】&#10;一人当たり面積">
          <a:extLst>
            <a:ext uri="{FF2B5EF4-FFF2-40B4-BE49-F238E27FC236}">
              <a16:creationId xmlns:a16="http://schemas.microsoft.com/office/drawing/2014/main" id="{A069825C-E642-471A-A968-6C07AA31AB1B}"/>
            </a:ext>
          </a:extLst>
        </xdr:cNvPr>
        <xdr:cNvSpPr txBox="1"/>
      </xdr:nvSpPr>
      <xdr:spPr>
        <a:xfrm>
          <a:off x="18983402" y="1668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76216</xdr:rowOff>
    </xdr:from>
    <xdr:ext cx="469744" cy="259045"/>
    <xdr:sp macro="" textlink="">
      <xdr:nvSpPr>
        <xdr:cNvPr id="842" name="n_2mainValue【庁舎】&#10;一人当たり面積">
          <a:extLst>
            <a:ext uri="{FF2B5EF4-FFF2-40B4-BE49-F238E27FC236}">
              <a16:creationId xmlns:a16="http://schemas.microsoft.com/office/drawing/2014/main" id="{49127220-3A38-4611-B983-896284F58D3E}"/>
            </a:ext>
          </a:extLst>
        </xdr:cNvPr>
        <xdr:cNvSpPr txBox="1"/>
      </xdr:nvSpPr>
      <xdr:spPr>
        <a:xfrm>
          <a:off x="18183302" y="1670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109238</xdr:rowOff>
    </xdr:from>
    <xdr:ext cx="469744" cy="259045"/>
    <xdr:sp macro="" textlink="">
      <xdr:nvSpPr>
        <xdr:cNvPr id="843" name="n_3mainValue【庁舎】&#10;一人当たり面積">
          <a:extLst>
            <a:ext uri="{FF2B5EF4-FFF2-40B4-BE49-F238E27FC236}">
              <a16:creationId xmlns:a16="http://schemas.microsoft.com/office/drawing/2014/main" id="{692DB9C9-3214-4075-9699-E8A95BBE007B}"/>
            </a:ext>
          </a:extLst>
        </xdr:cNvPr>
        <xdr:cNvSpPr txBox="1"/>
      </xdr:nvSpPr>
      <xdr:spPr>
        <a:xfrm>
          <a:off x="17383202" y="1673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128288</xdr:rowOff>
    </xdr:from>
    <xdr:ext cx="469744" cy="259045"/>
    <xdr:sp macro="" textlink="">
      <xdr:nvSpPr>
        <xdr:cNvPr id="844" name="n_4mainValue【庁舎】&#10;一人当たり面積">
          <a:extLst>
            <a:ext uri="{FF2B5EF4-FFF2-40B4-BE49-F238E27FC236}">
              <a16:creationId xmlns:a16="http://schemas.microsoft.com/office/drawing/2014/main" id="{BE49F11F-394C-46FD-96D3-AD5B8CEB5EAB}"/>
            </a:ext>
          </a:extLst>
        </xdr:cNvPr>
        <xdr:cNvSpPr txBox="1"/>
      </xdr:nvSpPr>
      <xdr:spPr>
        <a:xfrm>
          <a:off x="16592627" y="1675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CA573E0A-3BB4-4537-A376-B145364C9D7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B13A6554-9884-4A20-96AC-CE8D87648F0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9BF96EE7-2C41-4A0A-AFFE-C50B5194AAE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合併前の旧町の庁舎を本庁・各支所として活用しており、本庁舎は耐震化等の対策をし、各支所については老朽化した箇所を計画的に改修している。一般廃棄物処理施設については、令和３年度に広島中央衛生組合（東広島市、竹原市、大崎上島町）が運用する新ゴミ処理施設が完成したこと</a:t>
          </a:r>
          <a:r>
            <a:rPr kumimoji="1" lang="ja-JP" altLang="en-US" sz="1100">
              <a:solidFill>
                <a:sysClr val="windowText" lastClr="000000"/>
              </a:solidFill>
              <a:effectLst/>
              <a:latin typeface="+mn-lt"/>
              <a:ea typeface="+mn-ea"/>
              <a:cs typeface="+mn-cs"/>
            </a:rPr>
            <a:t>などが影響し</a:t>
          </a:r>
          <a:r>
            <a:rPr kumimoji="1" lang="ja-JP" altLang="ja-JP" sz="1100">
              <a:solidFill>
                <a:sysClr val="windowText" lastClr="000000"/>
              </a:solidFill>
              <a:effectLst/>
              <a:latin typeface="+mn-lt"/>
              <a:ea typeface="+mn-ea"/>
              <a:cs typeface="+mn-cs"/>
            </a:rPr>
            <a:t>、減価償却率が</a:t>
          </a:r>
          <a:r>
            <a:rPr kumimoji="1" lang="en-US" altLang="ja-JP" sz="1100">
              <a:solidFill>
                <a:sysClr val="windowText" lastClr="000000"/>
              </a:solidFill>
              <a:effectLst/>
              <a:latin typeface="+mn-lt"/>
              <a:ea typeface="+mn-ea"/>
              <a:cs typeface="+mn-cs"/>
            </a:rPr>
            <a:t>34.0%</a:t>
          </a:r>
          <a:r>
            <a:rPr kumimoji="1" lang="ja-JP" altLang="ja-JP" sz="1100">
              <a:solidFill>
                <a:sysClr val="windowText" lastClr="000000"/>
              </a:solidFill>
              <a:effectLst/>
              <a:latin typeface="+mn-lt"/>
              <a:ea typeface="+mn-ea"/>
              <a:cs typeface="+mn-cs"/>
            </a:rPr>
            <a:t>となり、類似団体</a:t>
          </a:r>
          <a:r>
            <a:rPr kumimoji="1" lang="en-US" altLang="ja-JP" sz="1100">
              <a:solidFill>
                <a:sysClr val="windowText" lastClr="000000"/>
              </a:solidFill>
              <a:effectLst/>
              <a:latin typeface="+mn-lt"/>
              <a:ea typeface="+mn-ea"/>
              <a:cs typeface="+mn-cs"/>
            </a:rPr>
            <a:t>54.6</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低い状態である</a:t>
          </a:r>
          <a:r>
            <a:rPr kumimoji="1" lang="ja-JP" altLang="ja-JP" sz="1100">
              <a:solidFill>
                <a:sysClr val="windowText" lastClr="000000"/>
              </a:solidFill>
              <a:effectLst/>
              <a:latin typeface="+mn-lt"/>
              <a:ea typeface="+mn-ea"/>
              <a:cs typeface="+mn-cs"/>
            </a:rPr>
            <a:t>。本町は離島であり、人口減少及び高齢化により一人当たりの面積が比較的大きい傾向にあるが、現在の住民サービスを引き続き維持するためにはいずれも必要な施設であり、引き続き施設の修繕、改修及び更新を計画的に行うこととしてい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火力発電所の実証実験の完成に伴い、平成</a:t>
          </a:r>
          <a:r>
            <a:rPr kumimoji="1" lang="en-US" altLang="ja-JP" sz="1100">
              <a:solidFill>
                <a:schemeClr val="tx1"/>
              </a:solidFill>
              <a:effectLst/>
              <a:latin typeface="+mn-lt"/>
              <a:ea typeface="+mn-ea"/>
              <a:cs typeface="+mn-cs"/>
            </a:rPr>
            <a:t>30</a:t>
          </a:r>
          <a:r>
            <a:rPr kumimoji="1" lang="ja-JP" altLang="ja-JP" sz="1100">
              <a:solidFill>
                <a:schemeClr val="tx1"/>
              </a:solidFill>
              <a:effectLst/>
              <a:latin typeface="+mn-lt"/>
              <a:ea typeface="+mn-ea"/>
              <a:cs typeface="+mn-cs"/>
            </a:rPr>
            <a:t>年度から固定資産税が増収となり、基準財政収入額が増額となっていたが、実証実験施設の減価償却期間は</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間であり、今後減少していく見込みである。財政基盤は、依然として人口減少や全国平均を上回る高齢化率に加え、地場産業（柑橘栽培、造船等）の担い手不足等により弱い状態にある。債権確保の強化や具体的な施設統廃合の実施による維持コスト削減等、更なる財政健全化に向けた施策を実施する必要がある。</a:t>
          </a:r>
          <a:endParaRPr lang="ja-JP" altLang="ja-JP" sz="14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7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43</xdr:row>
      <xdr:rowOff>1411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3970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79022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2397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前年比</a:t>
          </a:r>
          <a:r>
            <a:rPr kumimoji="1" lang="ja-JP" altLang="en-US" sz="1100">
              <a:solidFill>
                <a:schemeClr val="tx1"/>
              </a:solidFill>
              <a:effectLst/>
              <a:latin typeface="+mn-lt"/>
              <a:ea typeface="+mn-ea"/>
              <a:cs typeface="+mn-cs"/>
            </a:rPr>
            <a:t>で</a:t>
          </a:r>
          <a:r>
            <a:rPr kumimoji="1" lang="en-US" altLang="ja-JP" sz="1100">
              <a:solidFill>
                <a:schemeClr val="tx1"/>
              </a:solidFill>
              <a:effectLst/>
              <a:latin typeface="+mn-lt"/>
              <a:ea typeface="+mn-ea"/>
              <a:cs typeface="+mn-cs"/>
            </a:rPr>
            <a:t>8.2</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a:t>
          </a:r>
          <a:r>
            <a:rPr kumimoji="1" lang="ja-JP" altLang="en-US" sz="1100">
              <a:solidFill>
                <a:schemeClr val="tx1"/>
              </a:solidFill>
              <a:effectLst/>
              <a:latin typeface="+mn-lt"/>
              <a:ea typeface="+mn-ea"/>
              <a:cs typeface="+mn-cs"/>
            </a:rPr>
            <a:t>主な要因としては経常経費において人事院勧告による人件費の増、近年の物価高騰により物件費（システム保守管理委託料、光熱水費、施設管理委託料等）の経費が増加している。また、後期高齢者医療において被保険者が増えたことによる医療給付費負担金の増などが要因である。</a:t>
          </a:r>
          <a:r>
            <a:rPr kumimoji="1" lang="ja-JP" altLang="ja-JP" sz="1100">
              <a:solidFill>
                <a:schemeClr val="tx1"/>
              </a:solidFill>
              <a:effectLst/>
              <a:latin typeface="+mn-lt"/>
              <a:ea typeface="+mn-ea"/>
              <a:cs typeface="+mn-cs"/>
            </a:rPr>
            <a:t>今後</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事務の見直し等により経常的支出の抑制に努める必要がある。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159596</xdr:rowOff>
    </xdr:from>
    <xdr:to>
      <xdr:col>23</xdr:col>
      <xdr:colOff>133350</xdr:colOff>
      <xdr:row>63</xdr:row>
      <xdr:rowOff>146473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18046"/>
          <a:ext cx="8382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62</xdr:row>
      <xdr:rowOff>32385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1804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62</xdr:row>
      <xdr:rowOff>112819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6228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112819</xdr:rowOff>
    </xdr:from>
    <xdr:to>
      <xdr:col>11</xdr:col>
      <xdr:colOff>31750</xdr:colOff>
      <xdr:row>64</xdr:row>
      <xdr:rowOff>55456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42719"/>
          <a:ext cx="889000" cy="28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5715</xdr:rowOff>
    </xdr:from>
    <xdr:to>
      <xdr:col>11</xdr:col>
      <xdr:colOff>82550</xdr:colOff>
      <xdr:row>62</xdr:row>
      <xdr:rowOff>107315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3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67962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62019</xdr:rowOff>
    </xdr:from>
    <xdr:to>
      <xdr:col>11</xdr:col>
      <xdr:colOff>82550</xdr:colOff>
      <xdr:row>62</xdr:row>
      <xdr:rowOff>163619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148396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近年の物価高騰</a:t>
          </a:r>
          <a:r>
            <a:rPr kumimoji="1" lang="ja-JP" altLang="en-US" sz="1100">
              <a:solidFill>
                <a:schemeClr val="tx1"/>
              </a:solidFill>
              <a:effectLst/>
              <a:latin typeface="+mn-lt"/>
              <a:ea typeface="+mn-ea"/>
              <a:cs typeface="+mn-cs"/>
            </a:rPr>
            <a:t>及び</a:t>
          </a:r>
          <a:r>
            <a:rPr kumimoji="1" lang="ja-JP" altLang="ja-JP" sz="1100">
              <a:solidFill>
                <a:schemeClr val="tx1"/>
              </a:solidFill>
              <a:effectLst/>
              <a:latin typeface="+mn-lt"/>
              <a:ea typeface="+mn-ea"/>
              <a:cs typeface="+mn-cs"/>
            </a:rPr>
            <a:t>人事院勧告</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の影響により、</a:t>
          </a:r>
          <a:r>
            <a:rPr kumimoji="1" lang="en-US" altLang="ja-JP" sz="1100">
              <a:solidFill>
                <a:schemeClr val="tx1"/>
              </a:solidFill>
              <a:effectLst/>
              <a:latin typeface="+mn-lt"/>
              <a:ea typeface="+mn-ea"/>
              <a:cs typeface="+mn-cs"/>
            </a:rPr>
            <a:t>38,472</a:t>
          </a:r>
          <a:r>
            <a:rPr kumimoji="1" lang="ja-JP" altLang="ja-JP" sz="1100">
              <a:solidFill>
                <a:schemeClr val="tx1"/>
              </a:solidFill>
              <a:effectLst/>
              <a:latin typeface="+mn-lt"/>
              <a:ea typeface="+mn-ea"/>
              <a:cs typeface="+mn-cs"/>
            </a:rPr>
            <a:t>円の増となった。今後も物価高騰の影響が続くことが見込まれるため、事務の見直し等により、人件費、物件費の抑制に努める必要がある。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118115</xdr:rowOff>
    </xdr:from>
    <xdr:to>
      <xdr:col>23</xdr:col>
      <xdr:colOff>133350</xdr:colOff>
      <xdr:row>82</xdr:row>
      <xdr:rowOff>169689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77015"/>
          <a:ext cx="838200" cy="5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98127</xdr:rowOff>
    </xdr:from>
    <xdr:to>
      <xdr:col>19</xdr:col>
      <xdr:colOff>133350</xdr:colOff>
      <xdr:row>82</xdr:row>
      <xdr:rowOff>118115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7027"/>
          <a:ext cx="889000" cy="1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90339</xdr:rowOff>
    </xdr:from>
    <xdr:to>
      <xdr:col>15</xdr:col>
      <xdr:colOff>82550</xdr:colOff>
      <xdr:row>82</xdr:row>
      <xdr:rowOff>98127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9239"/>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90339</xdr:rowOff>
    </xdr:from>
    <xdr:to>
      <xdr:col>11</xdr:col>
      <xdr:colOff>31750</xdr:colOff>
      <xdr:row>82</xdr:row>
      <xdr:rowOff>108637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49239"/>
          <a:ext cx="8890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28777</xdr:rowOff>
    </xdr:from>
    <xdr:to>
      <xdr:col>11</xdr:col>
      <xdr:colOff>82550</xdr:colOff>
      <xdr:row>82</xdr:row>
      <xdr:rowOff>130377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140554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5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xdr:rowOff>
    </xdr:from>
    <xdr:to>
      <xdr:col>7</xdr:col>
      <xdr:colOff>31750</xdr:colOff>
      <xdr:row>82</xdr:row>
      <xdr:rowOff>101750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111927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118889</xdr:rowOff>
    </xdr:from>
    <xdr:to>
      <xdr:col>23</xdr:col>
      <xdr:colOff>184150</xdr:colOff>
      <xdr:row>83</xdr:row>
      <xdr:rowOff>49039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90966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67315</xdr:rowOff>
    </xdr:from>
    <xdr:to>
      <xdr:col>19</xdr:col>
      <xdr:colOff>184150</xdr:colOff>
      <xdr:row>82</xdr:row>
      <xdr:rowOff>168915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7642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47327</xdr:rowOff>
    </xdr:from>
    <xdr:to>
      <xdr:col>15</xdr:col>
      <xdr:colOff>133350</xdr:colOff>
      <xdr:row>82</xdr:row>
      <xdr:rowOff>148927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159104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7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39539</xdr:rowOff>
    </xdr:from>
    <xdr:to>
      <xdr:col>11</xdr:col>
      <xdr:colOff>82550</xdr:colOff>
      <xdr:row>82</xdr:row>
      <xdr:rowOff>141139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125916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57837</xdr:rowOff>
    </xdr:from>
    <xdr:to>
      <xdr:col>7</xdr:col>
      <xdr:colOff>31750</xdr:colOff>
      <xdr:row>82</xdr:row>
      <xdr:rowOff>159437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144214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0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常に住民から理解される給与制度を念頭に行政運営に努めており、類似団体平均値と同水準程度を維持している。今後も組織体制の見直しを随時行いながら、現在の水準を維持していく。</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146655</xdr:rowOff>
    </xdr:from>
    <xdr:to>
      <xdr:col>81</xdr:col>
      <xdr:colOff>44450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1990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146655</xdr:rowOff>
    </xdr:from>
    <xdr:to>
      <xdr:col>77</xdr:col>
      <xdr:colOff>44450</xdr:colOff>
      <xdr:row>86</xdr:row>
      <xdr:rowOff>21166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199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21166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8768</xdr:rowOff>
    </xdr:from>
    <xdr:to>
      <xdr:col>68</xdr:col>
      <xdr:colOff>152400</xdr:colOff>
      <xdr:row>85</xdr:row>
      <xdr:rowOff>112184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820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95855</xdr:rowOff>
    </xdr:from>
    <xdr:to>
      <xdr:col>77</xdr:col>
      <xdr:colOff>95250</xdr:colOff>
      <xdr:row>86</xdr:row>
      <xdr:rowOff>26005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69745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組織体制を見直しながら、類似団体平均値を下回る水準を維持している。今後も組織体制の見直しを随時行いながら、現在の水準を維持していく。</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126619</xdr:rowOff>
    </xdr:from>
    <xdr:to>
      <xdr:col>81</xdr:col>
      <xdr:colOff>44450</xdr:colOff>
      <xdr:row>62</xdr:row>
      <xdr:rowOff>41232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85069"/>
          <a:ext cx="838200" cy="8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85598</xdr:rowOff>
    </xdr:from>
    <xdr:to>
      <xdr:col>77</xdr:col>
      <xdr:colOff>44450</xdr:colOff>
      <xdr:row>61</xdr:row>
      <xdr:rowOff>126619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44048"/>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62272</xdr:rowOff>
    </xdr:from>
    <xdr:to>
      <xdr:col>72</xdr:col>
      <xdr:colOff>203200</xdr:colOff>
      <xdr:row>61</xdr:row>
      <xdr:rowOff>85598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0722"/>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62272</xdr:rowOff>
    </xdr:from>
    <xdr:to>
      <xdr:col>68</xdr:col>
      <xdr:colOff>152400</xdr:colOff>
      <xdr:row>61</xdr:row>
      <xdr:rowOff>90424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2072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153839</xdr:rowOff>
    </xdr:from>
    <xdr:to>
      <xdr:col>68</xdr:col>
      <xdr:colOff>203200</xdr:colOff>
      <xdr:row>62</xdr:row>
      <xdr:rowOff>83989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142579</xdr:rowOff>
    </xdr:from>
    <xdr:to>
      <xdr:col>64</xdr:col>
      <xdr:colOff>152400</xdr:colOff>
      <xdr:row>62</xdr:row>
      <xdr:rowOff>72729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57506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161882</xdr:rowOff>
    </xdr:from>
    <xdr:to>
      <xdr:col>81</xdr:col>
      <xdr:colOff>95250</xdr:colOff>
      <xdr:row>62</xdr:row>
      <xdr:rowOff>92032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6959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75819</xdr:rowOff>
    </xdr:from>
    <xdr:to>
      <xdr:col>77</xdr:col>
      <xdr:colOff>95250</xdr:colOff>
      <xdr:row>62</xdr:row>
      <xdr:rowOff>5969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34798</xdr:rowOff>
    </xdr:from>
    <xdr:to>
      <xdr:col>73</xdr:col>
      <xdr:colOff>44450</xdr:colOff>
      <xdr:row>61</xdr:row>
      <xdr:rowOff>136398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146575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11472</xdr:rowOff>
    </xdr:from>
    <xdr:to>
      <xdr:col>68</xdr:col>
      <xdr:colOff>203200</xdr:colOff>
      <xdr:row>61</xdr:row>
      <xdr:rowOff>113072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123249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3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39624</xdr:rowOff>
    </xdr:from>
    <xdr:to>
      <xdr:col>64</xdr:col>
      <xdr:colOff>152400</xdr:colOff>
      <xdr:row>61</xdr:row>
      <xdr:rowOff>141224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151401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近年の</a:t>
          </a:r>
          <a:r>
            <a:rPr lang="ja-JP" altLang="ja-JP" sz="1100">
              <a:solidFill>
                <a:schemeClr val="tx1"/>
              </a:solidFill>
              <a:effectLst/>
              <a:latin typeface="+mn-lt"/>
              <a:ea typeface="+mn-ea"/>
              <a:cs typeface="+mn-cs"/>
            </a:rPr>
            <a:t>大規模建設事業（大串定住促進住宅整備事業、庁舎改修事業等）で借入れた地方債（主に過疎債、合併特例債）の新たな償還開始に伴い、</a:t>
          </a:r>
          <a:r>
            <a:rPr lang="ja-JP" altLang="en-US" sz="1100">
              <a:solidFill>
                <a:schemeClr val="tx1"/>
              </a:solidFill>
              <a:effectLst/>
              <a:latin typeface="+mn-lt"/>
              <a:ea typeface="+mn-ea"/>
              <a:cs typeface="+mn-cs"/>
            </a:rPr>
            <a:t>公債費が</a:t>
          </a:r>
          <a:r>
            <a:rPr lang="en-US" altLang="ja-JP" sz="1100">
              <a:solidFill>
                <a:schemeClr val="tx1"/>
              </a:solidFill>
              <a:effectLst/>
              <a:latin typeface="+mn-lt"/>
              <a:ea typeface="+mn-ea"/>
              <a:cs typeface="+mn-cs"/>
            </a:rPr>
            <a:t>14,955</a:t>
          </a:r>
          <a:r>
            <a:rPr lang="ja-JP" altLang="ja-JP" sz="1100">
              <a:solidFill>
                <a:schemeClr val="tx1"/>
              </a:solidFill>
              <a:effectLst/>
              <a:latin typeface="+mn-lt"/>
              <a:ea typeface="+mn-ea"/>
              <a:cs typeface="+mn-cs"/>
            </a:rPr>
            <a:t>千円</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増となった。一方で標準財政規模は普通交付税の錯誤措置等により</a:t>
          </a:r>
          <a:r>
            <a:rPr lang="en-US" altLang="ja-JP" sz="1100">
              <a:solidFill>
                <a:schemeClr val="tx1"/>
              </a:solidFill>
              <a:effectLst/>
              <a:latin typeface="+mn-lt"/>
              <a:ea typeface="+mn-ea"/>
              <a:cs typeface="+mn-cs"/>
            </a:rPr>
            <a:t>250,048</a:t>
          </a:r>
          <a:r>
            <a:rPr lang="ja-JP" altLang="ja-JP" sz="1100">
              <a:solidFill>
                <a:schemeClr val="tx1"/>
              </a:solidFill>
              <a:effectLst/>
              <a:latin typeface="+mn-lt"/>
              <a:ea typeface="+mn-ea"/>
              <a:cs typeface="+mn-cs"/>
            </a:rPr>
            <a:t>千円</a:t>
          </a:r>
          <a:r>
            <a:rPr lang="ja-JP" altLang="en-US" sz="1100">
              <a:solidFill>
                <a:schemeClr val="tx1"/>
              </a:solidFill>
              <a:effectLst/>
              <a:latin typeface="+mn-lt"/>
              <a:ea typeface="+mn-ea"/>
              <a:cs typeface="+mn-cs"/>
            </a:rPr>
            <a:t>の減</a:t>
          </a:r>
          <a:r>
            <a:rPr lang="ja-JP" altLang="ja-JP" sz="1100">
              <a:solidFill>
                <a:schemeClr val="tx1"/>
              </a:solidFill>
              <a:effectLst/>
              <a:latin typeface="+mn-lt"/>
              <a:ea typeface="+mn-ea"/>
              <a:cs typeface="+mn-cs"/>
            </a:rPr>
            <a:t>となった。</a:t>
          </a:r>
          <a:r>
            <a:rPr lang="ja-JP" altLang="en-US"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R4</a:t>
          </a:r>
          <a:r>
            <a:rPr lang="ja-JP" altLang="en-US" sz="1100">
              <a:solidFill>
                <a:sysClr val="windowText" lastClr="000000"/>
              </a:solidFill>
              <a:effectLst/>
              <a:latin typeface="+mn-lt"/>
              <a:ea typeface="+mn-ea"/>
              <a:cs typeface="+mn-cs"/>
            </a:rPr>
            <a:t>普通交付税は錯誤措置があったが、</a:t>
          </a:r>
          <a:r>
            <a:rPr lang="en-US" altLang="ja-JP" sz="1100">
              <a:solidFill>
                <a:sysClr val="windowText" lastClr="000000"/>
              </a:solidFill>
              <a:effectLst/>
              <a:latin typeface="+mn-lt"/>
              <a:ea typeface="+mn-ea"/>
              <a:cs typeface="+mn-cs"/>
            </a:rPr>
            <a:t>R5</a:t>
          </a:r>
          <a:r>
            <a:rPr lang="ja-JP" altLang="en-US" sz="1100">
              <a:solidFill>
                <a:sysClr val="windowText" lastClr="000000"/>
              </a:solidFill>
              <a:effectLst/>
              <a:latin typeface="+mn-lt"/>
              <a:ea typeface="+mn-ea"/>
              <a:cs typeface="+mn-cs"/>
            </a:rPr>
            <a:t>は例年並みの額となり減）</a:t>
          </a:r>
          <a:endParaRPr lang="en-US" altLang="ja-JP" sz="1100">
            <a:solidFill>
              <a:sysClr val="windowText" lastClr="000000"/>
            </a:solidFill>
            <a:effectLst/>
            <a:latin typeface="+mn-lt"/>
            <a:ea typeface="+mn-ea"/>
            <a:cs typeface="+mn-cs"/>
          </a:endParaRPr>
        </a:p>
        <a:p>
          <a:r>
            <a:rPr lang="ja-JP" altLang="en-US" sz="1100">
              <a:solidFill>
                <a:schemeClr val="tx1"/>
              </a:solidFill>
              <a:effectLst/>
              <a:latin typeface="+mn-lt"/>
              <a:ea typeface="+mn-ea"/>
              <a:cs typeface="+mn-cs"/>
            </a:rPr>
            <a:t>　上記のことから、単年度では</a:t>
          </a:r>
          <a:r>
            <a:rPr lang="en-US" altLang="ja-JP" sz="1100">
              <a:solidFill>
                <a:schemeClr val="tx1"/>
              </a:solidFill>
              <a:effectLst/>
              <a:latin typeface="+mn-lt"/>
              <a:ea typeface="+mn-ea"/>
              <a:cs typeface="+mn-cs"/>
            </a:rPr>
            <a:t>1.3</a:t>
          </a:r>
          <a:r>
            <a:rPr lang="ja-JP" altLang="en-US" sz="1100">
              <a:solidFill>
                <a:schemeClr val="tx1"/>
              </a:solidFill>
              <a:effectLst/>
              <a:latin typeface="+mn-lt"/>
              <a:ea typeface="+mn-ea"/>
              <a:cs typeface="+mn-cs"/>
            </a:rPr>
            <a:t>ポイントの増となり、</a:t>
          </a:r>
          <a:r>
            <a:rPr lang="en-US" altLang="ja-JP" sz="1100">
              <a:solidFill>
                <a:schemeClr val="tx1"/>
              </a:solidFill>
              <a:effectLst/>
              <a:latin typeface="+mn-lt"/>
              <a:ea typeface="+mn-ea"/>
              <a:cs typeface="+mn-cs"/>
            </a:rPr>
            <a:t>3</a:t>
          </a:r>
          <a:r>
            <a:rPr lang="ja-JP" altLang="ja-JP" sz="1100">
              <a:solidFill>
                <a:schemeClr val="tx1"/>
              </a:solidFill>
              <a:effectLst/>
              <a:latin typeface="+mn-lt"/>
              <a:ea typeface="+mn-ea"/>
              <a:cs typeface="+mn-cs"/>
            </a:rPr>
            <a:t>年平均では</a:t>
          </a:r>
          <a:r>
            <a:rPr lang="en-US" altLang="ja-JP" sz="1100">
              <a:solidFill>
                <a:schemeClr val="tx1"/>
              </a:solidFill>
              <a:effectLst/>
              <a:latin typeface="+mn-lt"/>
              <a:ea typeface="+mn-ea"/>
              <a:cs typeface="+mn-cs"/>
            </a:rPr>
            <a:t>R2</a:t>
          </a:r>
          <a:r>
            <a:rPr lang="ja-JP" altLang="ja-JP" sz="1100">
              <a:solidFill>
                <a:schemeClr val="tx1"/>
              </a:solidFill>
              <a:effectLst/>
              <a:latin typeface="+mn-lt"/>
              <a:ea typeface="+mn-ea"/>
              <a:cs typeface="+mn-cs"/>
            </a:rPr>
            <a:t>の</a:t>
          </a:r>
          <a:r>
            <a:rPr lang="en-US" altLang="ja-JP" sz="1100">
              <a:solidFill>
                <a:schemeClr val="tx1"/>
              </a:solidFill>
              <a:effectLst/>
              <a:latin typeface="+mn-lt"/>
              <a:ea typeface="+mn-ea"/>
              <a:cs typeface="+mn-cs"/>
            </a:rPr>
            <a:t>10.5</a:t>
          </a:r>
          <a:r>
            <a:rPr lang="ja-JP" altLang="ja-JP" sz="1100">
              <a:solidFill>
                <a:schemeClr val="tx1"/>
              </a:solidFill>
              <a:effectLst/>
              <a:latin typeface="+mn-lt"/>
              <a:ea typeface="+mn-ea"/>
              <a:cs typeface="+mn-cs"/>
            </a:rPr>
            <a:t>％が退いたため、</a:t>
          </a:r>
          <a:r>
            <a:rPr lang="en-US" altLang="ja-JP" sz="1100">
              <a:solidFill>
                <a:schemeClr val="tx1"/>
              </a:solidFill>
              <a:effectLst/>
              <a:latin typeface="+mn-lt"/>
              <a:ea typeface="+mn-ea"/>
              <a:cs typeface="+mn-cs"/>
            </a:rPr>
            <a:t>0.5</a:t>
          </a:r>
          <a:r>
            <a:rPr lang="ja-JP" altLang="ja-JP" sz="1100">
              <a:solidFill>
                <a:schemeClr val="tx1"/>
              </a:solidFill>
              <a:effectLst/>
              <a:latin typeface="+mn-lt"/>
              <a:ea typeface="+mn-ea"/>
              <a:cs typeface="+mn-cs"/>
            </a:rPr>
            <a:t>ポイントの</a:t>
          </a:r>
          <a:r>
            <a:rPr lang="ja-JP" altLang="en-US" sz="1100">
              <a:solidFill>
                <a:schemeClr val="tx1"/>
              </a:solidFill>
              <a:effectLst/>
              <a:latin typeface="+mn-lt"/>
              <a:ea typeface="+mn-ea"/>
              <a:cs typeface="+mn-cs"/>
            </a:rPr>
            <a:t>増</a:t>
          </a:r>
          <a:r>
            <a:rPr lang="ja-JP" altLang="ja-JP" sz="1100">
              <a:solidFill>
                <a:schemeClr val="tx1"/>
              </a:solidFill>
              <a:effectLst/>
              <a:latin typeface="+mn-lt"/>
              <a:ea typeface="+mn-ea"/>
              <a:cs typeface="+mn-cs"/>
            </a:rPr>
            <a:t>となった。</a:t>
          </a:r>
          <a:r>
            <a:rPr kumimoji="1" lang="ja-JP" altLang="ja-JP" sz="1100">
              <a:solidFill>
                <a:schemeClr val="tx1"/>
              </a:solidFill>
              <a:effectLst/>
              <a:latin typeface="+mn-lt"/>
              <a:ea typeface="+mn-ea"/>
              <a:cs typeface="+mn-cs"/>
            </a:rPr>
            <a:t>依然として類似団体平均値より高い水準であるため、今後も起債対象事業費の抑制により、更なる健全化に努める。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92964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4560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43</xdr:row>
      <xdr:rowOff>114554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24560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85598</xdr:rowOff>
    </xdr:from>
    <xdr:to>
      <xdr:col>72</xdr:col>
      <xdr:colOff>203200</xdr:colOff>
      <xdr:row>43</xdr:row>
      <xdr:rowOff>114554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114554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42164</xdr:rowOff>
    </xdr:from>
    <xdr:to>
      <xdr:col>81</xdr:col>
      <xdr:colOff>95250</xdr:colOff>
      <xdr:row>42</xdr:row>
      <xdr:rowOff>143764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14241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63754</xdr:rowOff>
    </xdr:from>
    <xdr:to>
      <xdr:col>73</xdr:col>
      <xdr:colOff>44450</xdr:colOff>
      <xdr:row>43</xdr:row>
      <xdr:rowOff>165354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150131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34798</xdr:rowOff>
    </xdr:from>
    <xdr:to>
      <xdr:col>68</xdr:col>
      <xdr:colOff>203200</xdr:colOff>
      <xdr:row>43</xdr:row>
      <xdr:rowOff>136398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121175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63754</xdr:rowOff>
    </xdr:from>
    <xdr:to>
      <xdr:col>64</xdr:col>
      <xdr:colOff>152400</xdr:colOff>
      <xdr:row>43</xdr:row>
      <xdr:rowOff>165354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150131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財政調整基金等への積立や交付税算入に有利な起債の活用等により、将来負担に対する充当可能財源等が上回り、比率はマイナスとなっている。今後も将来負担を見据えた基金の管理と公債費等の抑制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近年の</a:t>
          </a:r>
          <a:r>
            <a:rPr kumimoji="1" lang="ja-JP" altLang="ja-JP" sz="1100">
              <a:solidFill>
                <a:schemeClr val="tx1"/>
              </a:solidFill>
              <a:effectLst/>
              <a:latin typeface="+mn-lt"/>
              <a:ea typeface="+mn-ea"/>
              <a:cs typeface="+mn-cs"/>
            </a:rPr>
            <a:t>人事勧告院勧告等によ</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人件費</a:t>
          </a:r>
          <a:r>
            <a:rPr kumimoji="1" lang="ja-JP" altLang="en-US" sz="1100">
              <a:solidFill>
                <a:schemeClr val="tx1"/>
              </a:solidFill>
              <a:effectLst/>
              <a:latin typeface="+mn-lt"/>
              <a:ea typeface="+mn-ea"/>
              <a:cs typeface="+mn-cs"/>
            </a:rPr>
            <a:t>が増となっているが</a:t>
          </a:r>
          <a:r>
            <a:rPr kumimoji="1" lang="ja-JP" altLang="ja-JP" sz="1100">
              <a:solidFill>
                <a:schemeClr val="tx1"/>
              </a:solidFill>
              <a:effectLst/>
              <a:latin typeface="+mn-lt"/>
              <a:ea typeface="+mn-ea"/>
              <a:cs typeface="+mn-cs"/>
            </a:rPr>
            <a:t>、廃棄物処理を一部事務組合で行っていること、常備消防業務を委託していることで、人件費に係る経常収支比率は類似団体平均値より低くなっている。今後も組織体制の見直しを随時行いながら、現在の水準を維持していく。</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420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42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34</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87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近年の物価高騰等の影響により</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維持修繕費、システム保守管理料、施設管理委託料等の</a:t>
          </a:r>
          <a:r>
            <a:rPr kumimoji="1" lang="ja-JP" altLang="ja-JP" sz="1100">
              <a:solidFill>
                <a:schemeClr val="tx1"/>
              </a:solidFill>
              <a:effectLst/>
              <a:latin typeface="+mn-lt"/>
              <a:ea typeface="+mn-ea"/>
              <a:cs typeface="+mn-cs"/>
            </a:rPr>
            <a:t>物件費</a:t>
          </a:r>
          <a:r>
            <a:rPr kumimoji="1" lang="ja-JP" altLang="en-US" sz="1100">
              <a:solidFill>
                <a:schemeClr val="tx1"/>
              </a:solidFill>
              <a:effectLst/>
              <a:latin typeface="+mn-lt"/>
              <a:ea typeface="+mn-ea"/>
              <a:cs typeface="+mn-cs"/>
            </a:rPr>
            <a:t>が近年増加傾向である</a:t>
          </a:r>
          <a:r>
            <a:rPr kumimoji="1" lang="ja-JP" altLang="ja-JP" sz="1100">
              <a:solidFill>
                <a:schemeClr val="tx1"/>
              </a:solidFill>
              <a:effectLst/>
              <a:latin typeface="+mn-lt"/>
              <a:ea typeface="+mn-ea"/>
              <a:cs typeface="+mn-cs"/>
            </a:rPr>
            <a:t>。将来的に類似団体と同程度の水準を維持していくために、事業内容の更なる見直しを図っていく必要がある。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154432</xdr:rowOff>
    </xdr:from>
    <xdr:to>
      <xdr:col>82</xdr:col>
      <xdr:colOff>107950</xdr:colOff>
      <xdr:row>17</xdr:row>
      <xdr:rowOff>56134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9763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117856</xdr:rowOff>
    </xdr:from>
    <xdr:to>
      <xdr:col>78</xdr:col>
      <xdr:colOff>69850</xdr:colOff>
      <xdr:row>16</xdr:row>
      <xdr:rowOff>154432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610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16</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61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18</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4772"/>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148861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103632</xdr:rowOff>
    </xdr:from>
    <xdr:to>
      <xdr:col>78</xdr:col>
      <xdr:colOff>120650</xdr:colOff>
      <xdr:row>17</xdr:row>
      <xdr:rowOff>33782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67056</xdr:rowOff>
    </xdr:from>
    <xdr:to>
      <xdr:col>74</xdr:col>
      <xdr:colOff>31750</xdr:colOff>
      <xdr:row>16</xdr:row>
      <xdr:rowOff>168656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112776</xdr:rowOff>
    </xdr:from>
    <xdr:to>
      <xdr:col>65</xdr:col>
      <xdr:colOff>53975</xdr:colOff>
      <xdr:row>19</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27703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扶助費の額は前年度同額程度だが、類似団体平均値より低くなっている。制度改正等により経常一般財源による扶助費は増加傾向にあるが、今後も現在の水準を維持するよう施策を見直していく必要がある。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9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別会計への基準外繰出金が多額であるため、各特別会計において独立採算の原則に立ち返り、料金設定の見直しを行い、健全化に努め、普通会計の負担軽減に取り組む必要がある。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815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81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5080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88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近年の物価高騰等の影響により、今後も</a:t>
          </a:r>
          <a:r>
            <a:rPr kumimoji="1" lang="ja-JP" altLang="ja-JP" sz="1100">
              <a:solidFill>
                <a:schemeClr val="tx1"/>
              </a:solidFill>
              <a:effectLst/>
              <a:latin typeface="+mn-lt"/>
              <a:ea typeface="+mn-ea"/>
              <a:cs typeface="+mn-cs"/>
            </a:rPr>
            <a:t>増加が見込まれる。類似団体平均値より低い水準を維持していくため、補助金等の必要性等について効果検証を行い、更なる見直しを図っていく必要がある。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083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163576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574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tx1"/>
              </a:solidFill>
              <a:effectLst/>
              <a:latin typeface="+mn-lt"/>
              <a:ea typeface="+mn-ea"/>
              <a:cs typeface="+mn-cs"/>
            </a:rPr>
            <a:t>近年の</a:t>
          </a:r>
          <a:r>
            <a:rPr lang="ja-JP" altLang="ja-JP" sz="1100">
              <a:solidFill>
                <a:schemeClr val="tx1"/>
              </a:solidFill>
              <a:effectLst/>
              <a:latin typeface="+mn-lt"/>
              <a:ea typeface="+mn-ea"/>
              <a:cs typeface="+mn-cs"/>
            </a:rPr>
            <a:t>大規模建設事業（大串定住促進住宅整備事業、庁舎改修事業等）で借入れた地方債（主に過疎債、合併特例債）の新たな償還が開始された</a:t>
          </a:r>
          <a:r>
            <a:rPr kumimoji="1" lang="ja-JP" altLang="ja-JP" sz="1100">
              <a:solidFill>
                <a:schemeClr val="tx1"/>
              </a:solidFill>
              <a:effectLst/>
              <a:latin typeface="+mn-lt"/>
              <a:ea typeface="+mn-ea"/>
              <a:cs typeface="+mn-cs"/>
            </a:rPr>
            <a:t>ことで、上昇傾向に転じている。今後は、各施設の長寿命化や施設統廃合に係る起債借入による建設事業を計画的に行い、起債対象事業全体を抑制していく等、更なる財政健全化に努める必要がある。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54611</xdr:rowOff>
    </xdr:from>
    <xdr:to>
      <xdr:col>24</xdr:col>
      <xdr:colOff>25400</xdr:colOff>
      <xdr:row>78</xdr:row>
      <xdr:rowOff>130811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4277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8889</xdr:rowOff>
    </xdr:from>
    <xdr:to>
      <xdr:col>19</xdr:col>
      <xdr:colOff>187325</xdr:colOff>
      <xdr:row>78</xdr:row>
      <xdr:rowOff>54611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81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8889</xdr:rowOff>
    </xdr:from>
    <xdr:to>
      <xdr:col>15</xdr:col>
      <xdr:colOff>98425</xdr:colOff>
      <xdr:row>78</xdr:row>
      <xdr:rowOff>73661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819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69850</xdr:rowOff>
    </xdr:from>
    <xdr:to>
      <xdr:col>11</xdr:col>
      <xdr:colOff>9525</xdr:colOff>
      <xdr:row>78</xdr:row>
      <xdr:rowOff>73661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4429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80011</xdr:rowOff>
    </xdr:from>
    <xdr:to>
      <xdr:col>24</xdr:col>
      <xdr:colOff>76200</xdr:colOff>
      <xdr:row>79</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52088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3811</xdr:rowOff>
    </xdr:from>
    <xdr:to>
      <xdr:col>20</xdr:col>
      <xdr:colOff>38100</xdr:colOff>
      <xdr:row>78</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90188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129539</xdr:rowOff>
    </xdr:from>
    <xdr:to>
      <xdr:col>15</xdr:col>
      <xdr:colOff>149225</xdr:colOff>
      <xdr:row>78</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44466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類似団体平均値より低い水準ではあるものの、教育の島推進事業等独自の取組による歳出の影響もあり、増加傾向にある。人口減少、少子高齢化が進む中、歳入の状況に注視しながら、教育の島推進事業を主軸とした事業展開を行い、行政サービスの維持向上を図り、持続的な行財政運営に努め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88900</xdr:rowOff>
    </xdr:from>
    <xdr:to>
      <xdr:col>82</xdr:col>
      <xdr:colOff>107950</xdr:colOff>
      <xdr:row>76</xdr:row>
      <xdr:rowOff>153670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4765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88900</xdr:rowOff>
    </xdr:from>
    <xdr:to>
      <xdr:col>78</xdr:col>
      <xdr:colOff>69850</xdr:colOff>
      <xdr:row>76</xdr:row>
      <xdr:rowOff>5080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476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xdr:rowOff>
    </xdr:from>
    <xdr:to>
      <xdr:col>73</xdr:col>
      <xdr:colOff>180975</xdr:colOff>
      <xdr:row>76</xdr:row>
      <xdr:rowOff>16511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16511</xdr:rowOff>
    </xdr:from>
    <xdr:to>
      <xdr:col>69</xdr:col>
      <xdr:colOff>92075</xdr:colOff>
      <xdr:row>77</xdr:row>
      <xdr:rowOff>119380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04671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38100</xdr:rowOff>
    </xdr:from>
    <xdr:to>
      <xdr:col>78</xdr:col>
      <xdr:colOff>120650</xdr:colOff>
      <xdr:row>75</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149877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125730</xdr:rowOff>
    </xdr:from>
    <xdr:to>
      <xdr:col>74</xdr:col>
      <xdr:colOff>31750</xdr:colOff>
      <xdr:row>76</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66057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137160</xdr:rowOff>
    </xdr:from>
    <xdr:to>
      <xdr:col>69</xdr:col>
      <xdr:colOff>142875</xdr:colOff>
      <xdr:row>76</xdr:row>
      <xdr:rowOff>67311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77487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67023</xdr:rowOff>
    </xdr:from>
    <xdr:to>
      <xdr:col>29</xdr:col>
      <xdr:colOff>127000</xdr:colOff>
      <xdr:row>18</xdr:row>
      <xdr:rowOff>110183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0748"/>
          <a:ext cx="647700" cy="43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110183</xdr:rowOff>
    </xdr:from>
    <xdr:to>
      <xdr:col>26</xdr:col>
      <xdr:colOff>50800</xdr:colOff>
      <xdr:row>18</xdr:row>
      <xdr:rowOff>114503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3908"/>
          <a:ext cx="698500" cy="4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114503</xdr:rowOff>
    </xdr:from>
    <xdr:to>
      <xdr:col>22</xdr:col>
      <xdr:colOff>114300</xdr:colOff>
      <xdr:row>18</xdr:row>
      <xdr:rowOff>141303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8228"/>
          <a:ext cx="698500" cy="26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141303</xdr:rowOff>
    </xdr:from>
    <xdr:to>
      <xdr:col>18</xdr:col>
      <xdr:colOff>177800</xdr:colOff>
      <xdr:row>18</xdr:row>
      <xdr:rowOff>170000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5028"/>
          <a:ext cx="698500" cy="28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16223</xdr:rowOff>
    </xdr:from>
    <xdr:to>
      <xdr:col>29</xdr:col>
      <xdr:colOff>177800</xdr:colOff>
      <xdr:row>18</xdr:row>
      <xdr:rowOff>117823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9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159750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59383</xdr:rowOff>
    </xdr:from>
    <xdr:to>
      <xdr:col>26</xdr:col>
      <xdr:colOff>101600</xdr:colOff>
      <xdr:row>18</xdr:row>
      <xdr:rowOff>160982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310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145760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63703</xdr:rowOff>
    </xdr:from>
    <xdr:to>
      <xdr:col>22</xdr:col>
      <xdr:colOff>165100</xdr:colOff>
      <xdr:row>18</xdr:row>
      <xdr:rowOff>165303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7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150080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90503</xdr:rowOff>
    </xdr:from>
    <xdr:to>
      <xdr:col>19</xdr:col>
      <xdr:colOff>38100</xdr:colOff>
      <xdr:row>19</xdr:row>
      <xdr:rowOff>20653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4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119200</xdr:rowOff>
    </xdr:from>
    <xdr:to>
      <xdr:col>15</xdr:col>
      <xdr:colOff>101600</xdr:colOff>
      <xdr:row>19</xdr:row>
      <xdr:rowOff>49350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34127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59351</xdr:rowOff>
    </xdr:from>
    <xdr:to>
      <xdr:col>29</xdr:col>
      <xdr:colOff>127000</xdr:colOff>
      <xdr:row>35</xdr:row>
      <xdr:rowOff>113986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69701"/>
          <a:ext cx="647700" cy="5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113986</xdr:rowOff>
    </xdr:from>
    <xdr:to>
      <xdr:col>26</xdr:col>
      <xdr:colOff>50800</xdr:colOff>
      <xdr:row>35</xdr:row>
      <xdr:rowOff>231503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24336"/>
          <a:ext cx="698500" cy="117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225216</xdr:rowOff>
    </xdr:from>
    <xdr:to>
      <xdr:col>22</xdr:col>
      <xdr:colOff>114300</xdr:colOff>
      <xdr:row>35</xdr:row>
      <xdr:rowOff>231503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35566"/>
          <a:ext cx="698500" cy="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94326</xdr:rowOff>
    </xdr:from>
    <xdr:to>
      <xdr:col>18</xdr:col>
      <xdr:colOff>177800</xdr:colOff>
      <xdr:row>35</xdr:row>
      <xdr:rowOff>225216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361776"/>
          <a:ext cx="698500" cy="473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109788</xdr:rowOff>
    </xdr:from>
    <xdr:to>
      <xdr:col>19</xdr:col>
      <xdr:colOff>38100</xdr:colOff>
      <xdr:row>37</xdr:row>
      <xdr:rowOff>39938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24715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145645</xdr:rowOff>
    </xdr:from>
    <xdr:to>
      <xdr:col>15</xdr:col>
      <xdr:colOff>101600</xdr:colOff>
      <xdr:row>37</xdr:row>
      <xdr:rowOff>75795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8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60572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8551</xdr:rowOff>
    </xdr:from>
    <xdr:to>
      <xdr:col>29</xdr:col>
      <xdr:colOff>177800</xdr:colOff>
      <xdr:row>35</xdr:row>
      <xdr:rowOff>110151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18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196528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6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63186</xdr:rowOff>
    </xdr:from>
    <xdr:to>
      <xdr:col>26</xdr:col>
      <xdr:colOff>101600</xdr:colOff>
      <xdr:row>35</xdr:row>
      <xdr:rowOff>164786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7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174963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4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180703</xdr:rowOff>
    </xdr:from>
    <xdr:to>
      <xdr:col>22</xdr:col>
      <xdr:colOff>165100</xdr:colOff>
      <xdr:row>35</xdr:row>
      <xdr:rowOff>282303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9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292480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5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174416</xdr:rowOff>
    </xdr:from>
    <xdr:to>
      <xdr:col>19</xdr:col>
      <xdr:colOff>38100</xdr:colOff>
      <xdr:row>35</xdr:row>
      <xdr:rowOff>276016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8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286193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5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43526</xdr:rowOff>
    </xdr:from>
    <xdr:to>
      <xdr:col>15</xdr:col>
      <xdr:colOff>101600</xdr:colOff>
      <xdr:row>34</xdr:row>
      <xdr:rowOff>145126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310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155303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0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69817</xdr:rowOff>
    </xdr:from>
    <xdr:to>
      <xdr:col>24</xdr:col>
      <xdr:colOff>63500</xdr:colOff>
      <xdr:row>35</xdr:row>
      <xdr:rowOff>111879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0567"/>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111879</xdr:rowOff>
    </xdr:from>
    <xdr:to>
      <xdr:col>19</xdr:col>
      <xdr:colOff>177800</xdr:colOff>
      <xdr:row>35</xdr:row>
      <xdr:rowOff>136134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2629"/>
          <a:ext cx="889000" cy="2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136134</xdr:rowOff>
    </xdr:from>
    <xdr:to>
      <xdr:col>15</xdr:col>
      <xdr:colOff>50800</xdr:colOff>
      <xdr:row>35</xdr:row>
      <xdr:rowOff>151907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6884"/>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151907</xdr:rowOff>
    </xdr:from>
    <xdr:to>
      <xdr:col>10</xdr:col>
      <xdr:colOff>114300</xdr:colOff>
      <xdr:row>36</xdr:row>
      <xdr:rowOff>92471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2657"/>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19017</xdr:rowOff>
    </xdr:from>
    <xdr:to>
      <xdr:col>24</xdr:col>
      <xdr:colOff>114300</xdr:colOff>
      <xdr:row>35</xdr:row>
      <xdr:rowOff>120617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168894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61079</xdr:rowOff>
    </xdr:from>
    <xdr:to>
      <xdr:col>20</xdr:col>
      <xdr:colOff>38100</xdr:colOff>
      <xdr:row>35</xdr:row>
      <xdr:rowOff>162679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153806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5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85334</xdr:rowOff>
    </xdr:from>
    <xdr:to>
      <xdr:col>15</xdr:col>
      <xdr:colOff>101600</xdr:colOff>
      <xdr:row>36</xdr:row>
      <xdr:rowOff>15484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6611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101107</xdr:rowOff>
    </xdr:from>
    <xdr:to>
      <xdr:col>10</xdr:col>
      <xdr:colOff>165100</xdr:colOff>
      <xdr:row>36</xdr:row>
      <xdr:rowOff>31257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22384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41671</xdr:rowOff>
    </xdr:from>
    <xdr:to>
      <xdr:col>6</xdr:col>
      <xdr:colOff>38100</xdr:colOff>
      <xdr:row>36</xdr:row>
      <xdr:rowOff>143271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134398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0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161397</xdr:rowOff>
    </xdr:from>
    <xdr:to>
      <xdr:col>24</xdr:col>
      <xdr:colOff>63500</xdr:colOff>
      <xdr:row>58</xdr:row>
      <xdr:rowOff>33837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4047"/>
          <a:ext cx="838200" cy="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33837</xdr:rowOff>
    </xdr:from>
    <xdr:to>
      <xdr:col>19</xdr:col>
      <xdr:colOff>177800</xdr:colOff>
      <xdr:row>58</xdr:row>
      <xdr:rowOff>58733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7937"/>
          <a:ext cx="889000" cy="2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58733</xdr:rowOff>
    </xdr:from>
    <xdr:to>
      <xdr:col>15</xdr:col>
      <xdr:colOff>50800</xdr:colOff>
      <xdr:row>58</xdr:row>
      <xdr:rowOff>66992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2833"/>
          <a:ext cx="889000" cy="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13674</xdr:rowOff>
    </xdr:from>
    <xdr:to>
      <xdr:col>10</xdr:col>
      <xdr:colOff>114300</xdr:colOff>
      <xdr:row>58</xdr:row>
      <xdr:rowOff>66992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57774"/>
          <a:ext cx="889000" cy="5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35236</xdr:rowOff>
    </xdr:from>
    <xdr:to>
      <xdr:col>10</xdr:col>
      <xdr:colOff>165100</xdr:colOff>
      <xdr:row>58</xdr:row>
      <xdr:rowOff>136836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7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127963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7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34864</xdr:rowOff>
    </xdr:from>
    <xdr:to>
      <xdr:col>6</xdr:col>
      <xdr:colOff>38100</xdr:colOff>
      <xdr:row>58</xdr:row>
      <xdr:rowOff>136464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127591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110597</xdr:rowOff>
    </xdr:from>
    <xdr:to>
      <xdr:col>24</xdr:col>
      <xdr:colOff>114300</xdr:colOff>
      <xdr:row>58</xdr:row>
      <xdr:rowOff>40747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133474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154487</xdr:rowOff>
    </xdr:from>
    <xdr:to>
      <xdr:col>20</xdr:col>
      <xdr:colOff>38100</xdr:colOff>
      <xdr:row>58</xdr:row>
      <xdr:rowOff>84637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75764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1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7933</xdr:rowOff>
    </xdr:from>
    <xdr:to>
      <xdr:col>15</xdr:col>
      <xdr:colOff>101600</xdr:colOff>
      <xdr:row>58</xdr:row>
      <xdr:rowOff>109533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100660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4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16192</xdr:rowOff>
    </xdr:from>
    <xdr:to>
      <xdr:col>10</xdr:col>
      <xdr:colOff>165100</xdr:colOff>
      <xdr:row>58</xdr:row>
      <xdr:rowOff>117792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134319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73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134324</xdr:rowOff>
    </xdr:from>
    <xdr:to>
      <xdr:col>6</xdr:col>
      <xdr:colOff>38100</xdr:colOff>
      <xdr:row>58</xdr:row>
      <xdr:rowOff>64474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81001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8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96799</xdr:rowOff>
    </xdr:from>
    <xdr:to>
      <xdr:col>24</xdr:col>
      <xdr:colOff>63500</xdr:colOff>
      <xdr:row>77</xdr:row>
      <xdr:rowOff>134004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98449"/>
          <a:ext cx="8382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79350</xdr:rowOff>
    </xdr:from>
    <xdr:to>
      <xdr:col>19</xdr:col>
      <xdr:colOff>177800</xdr:colOff>
      <xdr:row>77</xdr:row>
      <xdr:rowOff>134004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281000"/>
          <a:ext cx="8890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57595</xdr:rowOff>
    </xdr:from>
    <xdr:to>
      <xdr:col>15</xdr:col>
      <xdr:colOff>50800</xdr:colOff>
      <xdr:row>77</xdr:row>
      <xdr:rowOff>79350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259245"/>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57595</xdr:rowOff>
    </xdr:from>
    <xdr:to>
      <xdr:col>10</xdr:col>
      <xdr:colOff>114300</xdr:colOff>
      <xdr:row>77</xdr:row>
      <xdr:rowOff>161492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59245"/>
          <a:ext cx="889000" cy="10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45999</xdr:rowOff>
    </xdr:from>
    <xdr:to>
      <xdr:col>24</xdr:col>
      <xdr:colOff>114300</xdr:colOff>
      <xdr:row>77</xdr:row>
      <xdr:rowOff>147599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68876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83204</xdr:rowOff>
    </xdr:from>
    <xdr:to>
      <xdr:col>20</xdr:col>
      <xdr:colOff>38100</xdr:colOff>
      <xdr:row>78</xdr:row>
      <xdr:rowOff>13354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29881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28550</xdr:rowOff>
    </xdr:from>
    <xdr:to>
      <xdr:col>15</xdr:col>
      <xdr:colOff>101600</xdr:colOff>
      <xdr:row>77</xdr:row>
      <xdr:rowOff>130150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146677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6795</xdr:rowOff>
    </xdr:from>
    <xdr:to>
      <xdr:col>10</xdr:col>
      <xdr:colOff>165100</xdr:colOff>
      <xdr:row>77</xdr:row>
      <xdr:rowOff>108395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124922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110692</xdr:rowOff>
    </xdr:from>
    <xdr:to>
      <xdr:col>6</xdr:col>
      <xdr:colOff>38100</xdr:colOff>
      <xdr:row>78</xdr:row>
      <xdr:rowOff>40842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57369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157083</xdr:rowOff>
    </xdr:from>
    <xdr:to>
      <xdr:col>24</xdr:col>
      <xdr:colOff>63500</xdr:colOff>
      <xdr:row>96</xdr:row>
      <xdr:rowOff>18542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44833"/>
          <a:ext cx="838200" cy="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119693</xdr:rowOff>
    </xdr:from>
    <xdr:to>
      <xdr:col>19</xdr:col>
      <xdr:colOff>177800</xdr:colOff>
      <xdr:row>96</xdr:row>
      <xdr:rowOff>18542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07443"/>
          <a:ext cx="889000" cy="7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119693</xdr:rowOff>
    </xdr:from>
    <xdr:to>
      <xdr:col>15</xdr:col>
      <xdr:colOff>50800</xdr:colOff>
      <xdr:row>96</xdr:row>
      <xdr:rowOff>170771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07443"/>
          <a:ext cx="889000" cy="22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170771</xdr:rowOff>
    </xdr:from>
    <xdr:to>
      <xdr:col>10</xdr:col>
      <xdr:colOff>114300</xdr:colOff>
      <xdr:row>97</xdr:row>
      <xdr:rowOff>19721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29971"/>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150906</xdr:rowOff>
    </xdr:from>
    <xdr:to>
      <xdr:col>10</xdr:col>
      <xdr:colOff>165100</xdr:colOff>
      <xdr:row>98</xdr:row>
      <xdr:rowOff>81056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8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72183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1493</xdr:rowOff>
    </xdr:from>
    <xdr:to>
      <xdr:col>6</xdr:col>
      <xdr:colOff>38100</xdr:colOff>
      <xdr:row>98</xdr:row>
      <xdr:rowOff>103093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94220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8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106283</xdr:rowOff>
    </xdr:from>
    <xdr:to>
      <xdr:col>24</xdr:col>
      <xdr:colOff>114300</xdr:colOff>
      <xdr:row>96</xdr:row>
      <xdr:rowOff>36433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129160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4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139192</xdr:rowOff>
    </xdr:from>
    <xdr:to>
      <xdr:col>20</xdr:col>
      <xdr:colOff>38100</xdr:colOff>
      <xdr:row>96</xdr:row>
      <xdr:rowOff>69342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85869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20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68893</xdr:rowOff>
    </xdr:from>
    <xdr:to>
      <xdr:col>15</xdr:col>
      <xdr:colOff>101600</xdr:colOff>
      <xdr:row>95</xdr:row>
      <xdr:rowOff>170493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5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15570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3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119971</xdr:rowOff>
    </xdr:from>
    <xdr:to>
      <xdr:col>10</xdr:col>
      <xdr:colOff>165100</xdr:colOff>
      <xdr:row>97</xdr:row>
      <xdr:rowOff>50121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66648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140371</xdr:rowOff>
    </xdr:from>
    <xdr:to>
      <xdr:col>6</xdr:col>
      <xdr:colOff>38100</xdr:colOff>
      <xdr:row>97</xdr:row>
      <xdr:rowOff>70521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9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87048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7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84222</xdr:rowOff>
    </xdr:from>
    <xdr:to>
      <xdr:col>55</xdr:col>
      <xdr:colOff>0</xdr:colOff>
      <xdr:row>35</xdr:row>
      <xdr:rowOff>85087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84972"/>
          <a:ext cx="8382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28411</xdr:rowOff>
    </xdr:from>
    <xdr:to>
      <xdr:col>50</xdr:col>
      <xdr:colOff>114300</xdr:colOff>
      <xdr:row>35</xdr:row>
      <xdr:rowOff>85087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29161"/>
          <a:ext cx="889000" cy="5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65046</xdr:rowOff>
    </xdr:from>
    <xdr:to>
      <xdr:col>45</xdr:col>
      <xdr:colOff>177800</xdr:colOff>
      <xdr:row>35</xdr:row>
      <xdr:rowOff>28411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22896"/>
          <a:ext cx="889000" cy="30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65046</xdr:rowOff>
    </xdr:from>
    <xdr:to>
      <xdr:col>41</xdr:col>
      <xdr:colOff>50800</xdr:colOff>
      <xdr:row>37</xdr:row>
      <xdr:rowOff>17007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22896"/>
          <a:ext cx="889000" cy="63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134261</xdr:rowOff>
    </xdr:from>
    <xdr:to>
      <xdr:col>41</xdr:col>
      <xdr:colOff>101600</xdr:colOff>
      <xdr:row>35</xdr:row>
      <xdr:rowOff>64411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55538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5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62885</xdr:rowOff>
    </xdr:from>
    <xdr:to>
      <xdr:col>36</xdr:col>
      <xdr:colOff>165100</xdr:colOff>
      <xdr:row>37</xdr:row>
      <xdr:rowOff>164485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155612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9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33422</xdr:rowOff>
    </xdr:from>
    <xdr:to>
      <xdr:col>55</xdr:col>
      <xdr:colOff>50800</xdr:colOff>
      <xdr:row>35</xdr:row>
      <xdr:rowOff>135022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56299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8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34287</xdr:rowOff>
    </xdr:from>
    <xdr:to>
      <xdr:col>50</xdr:col>
      <xdr:colOff>165100</xdr:colOff>
      <xdr:row>35</xdr:row>
      <xdr:rowOff>135887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152414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1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149061</xdr:rowOff>
    </xdr:from>
    <xdr:to>
      <xdr:col>46</xdr:col>
      <xdr:colOff>38100</xdr:colOff>
      <xdr:row>35</xdr:row>
      <xdr:rowOff>79211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95738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14246</xdr:rowOff>
    </xdr:from>
    <xdr:to>
      <xdr:col>41</xdr:col>
      <xdr:colOff>101600</xdr:colOff>
      <xdr:row>33</xdr:row>
      <xdr:rowOff>115846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7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132373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4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137657</xdr:rowOff>
    </xdr:from>
    <xdr:to>
      <xdr:col>36</xdr:col>
      <xdr:colOff>165100</xdr:colOff>
      <xdr:row>37</xdr:row>
      <xdr:rowOff>67807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84334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8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54603</xdr:rowOff>
    </xdr:from>
    <xdr:to>
      <xdr:col>55</xdr:col>
      <xdr:colOff>0</xdr:colOff>
      <xdr:row>58</xdr:row>
      <xdr:rowOff>82874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98703"/>
          <a:ext cx="8382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54603</xdr:rowOff>
    </xdr:from>
    <xdr:to>
      <xdr:col>50</xdr:col>
      <xdr:colOff>114300</xdr:colOff>
      <xdr:row>58</xdr:row>
      <xdr:rowOff>73135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98703"/>
          <a:ext cx="8890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73135</xdr:rowOff>
    </xdr:from>
    <xdr:to>
      <xdr:col>45</xdr:col>
      <xdr:colOff>177800</xdr:colOff>
      <xdr:row>58</xdr:row>
      <xdr:rowOff>76867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17235"/>
          <a:ext cx="889000" cy="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76867</xdr:rowOff>
    </xdr:from>
    <xdr:to>
      <xdr:col>41</xdr:col>
      <xdr:colOff>50800</xdr:colOff>
      <xdr:row>58</xdr:row>
      <xdr:rowOff>82829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0967"/>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31053</xdr:rowOff>
    </xdr:from>
    <xdr:to>
      <xdr:col>41</xdr:col>
      <xdr:colOff>101600</xdr:colOff>
      <xdr:row>58</xdr:row>
      <xdr:rowOff>132653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123780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31173</xdr:rowOff>
    </xdr:from>
    <xdr:to>
      <xdr:col>36</xdr:col>
      <xdr:colOff>165100</xdr:colOff>
      <xdr:row>58</xdr:row>
      <xdr:rowOff>132773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149300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32074</xdr:rowOff>
    </xdr:from>
    <xdr:to>
      <xdr:col>55</xdr:col>
      <xdr:colOff>50800</xdr:colOff>
      <xdr:row>58</xdr:row>
      <xdr:rowOff>133674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3803</xdr:rowOff>
    </xdr:from>
    <xdr:to>
      <xdr:col>50</xdr:col>
      <xdr:colOff>165100</xdr:colOff>
      <xdr:row>58</xdr:row>
      <xdr:rowOff>105403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121930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2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22335</xdr:rowOff>
    </xdr:from>
    <xdr:to>
      <xdr:col>46</xdr:col>
      <xdr:colOff>38100</xdr:colOff>
      <xdr:row>58</xdr:row>
      <xdr:rowOff>123935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140462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4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26067</xdr:rowOff>
    </xdr:from>
    <xdr:to>
      <xdr:col>41</xdr:col>
      <xdr:colOff>101600</xdr:colOff>
      <xdr:row>58</xdr:row>
      <xdr:rowOff>127667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144194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32029</xdr:rowOff>
    </xdr:from>
    <xdr:to>
      <xdr:col>36</xdr:col>
      <xdr:colOff>165100</xdr:colOff>
      <xdr:row>58</xdr:row>
      <xdr:rowOff>133629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124756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115539</xdr:rowOff>
    </xdr:from>
    <xdr:to>
      <xdr:col>55</xdr:col>
      <xdr:colOff>0</xdr:colOff>
      <xdr:row>78</xdr:row>
      <xdr:rowOff>124982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88639"/>
          <a:ext cx="838200" cy="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115539</xdr:rowOff>
    </xdr:from>
    <xdr:to>
      <xdr:col>50</xdr:col>
      <xdr:colOff>114300</xdr:colOff>
      <xdr:row>78</xdr:row>
      <xdr:rowOff>133395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88639"/>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133395</xdr:rowOff>
    </xdr:from>
    <xdr:to>
      <xdr:col>45</xdr:col>
      <xdr:colOff>177800</xdr:colOff>
      <xdr:row>78</xdr:row>
      <xdr:rowOff>133984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6495"/>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133984</xdr:rowOff>
    </xdr:from>
    <xdr:to>
      <xdr:col>41</xdr:col>
      <xdr:colOff>50800</xdr:colOff>
      <xdr:row>78</xdr:row>
      <xdr:rowOff>134598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7084"/>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72504</xdr:rowOff>
    </xdr:from>
    <xdr:to>
      <xdr:col>41</xdr:col>
      <xdr:colOff>101600</xdr:colOff>
      <xdr:row>79</xdr:row>
      <xdr:rowOff>2654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70421</xdr:rowOff>
    </xdr:from>
    <xdr:to>
      <xdr:col>36</xdr:col>
      <xdr:colOff>165100</xdr:colOff>
      <xdr:row>79</xdr:row>
      <xdr:rowOff>571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17098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74182</xdr:rowOff>
    </xdr:from>
    <xdr:to>
      <xdr:col>55</xdr:col>
      <xdr:colOff>50800</xdr:colOff>
      <xdr:row>79</xdr:row>
      <xdr:rowOff>4332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64739</xdr:rowOff>
    </xdr:from>
    <xdr:to>
      <xdr:col>50</xdr:col>
      <xdr:colOff>165100</xdr:colOff>
      <xdr:row>78</xdr:row>
      <xdr:rowOff>166339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157466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82595</xdr:rowOff>
    </xdr:from>
    <xdr:to>
      <xdr:col>46</xdr:col>
      <xdr:colOff>38100</xdr:colOff>
      <xdr:row>79</xdr:row>
      <xdr:rowOff>12745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3872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83184</xdr:rowOff>
    </xdr:from>
    <xdr:to>
      <xdr:col>41</xdr:col>
      <xdr:colOff>101600</xdr:colOff>
      <xdr:row>79</xdr:row>
      <xdr:rowOff>13334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83798</xdr:rowOff>
    </xdr:from>
    <xdr:to>
      <xdr:col>36</xdr:col>
      <xdr:colOff>165100</xdr:colOff>
      <xdr:row>79</xdr:row>
      <xdr:rowOff>13948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35289</xdr:rowOff>
    </xdr:from>
    <xdr:to>
      <xdr:col>55</xdr:col>
      <xdr:colOff>0</xdr:colOff>
      <xdr:row>98</xdr:row>
      <xdr:rowOff>50174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65939"/>
          <a:ext cx="838200" cy="1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35289</xdr:rowOff>
    </xdr:from>
    <xdr:to>
      <xdr:col>50</xdr:col>
      <xdr:colOff>114300</xdr:colOff>
      <xdr:row>97</xdr:row>
      <xdr:rowOff>90965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65939"/>
          <a:ext cx="889000" cy="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90965</xdr:rowOff>
    </xdr:from>
    <xdr:to>
      <xdr:col>45</xdr:col>
      <xdr:colOff>177800</xdr:colOff>
      <xdr:row>97</xdr:row>
      <xdr:rowOff>140650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21615"/>
          <a:ext cx="889000" cy="4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102843</xdr:rowOff>
    </xdr:from>
    <xdr:to>
      <xdr:col>41</xdr:col>
      <xdr:colOff>50800</xdr:colOff>
      <xdr:row>97</xdr:row>
      <xdr:rowOff>140650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33493"/>
          <a:ext cx="889000" cy="3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160096</xdr:rowOff>
    </xdr:from>
    <xdr:to>
      <xdr:col>41</xdr:col>
      <xdr:colOff>101600</xdr:colOff>
      <xdr:row>98</xdr:row>
      <xdr:rowOff>90246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9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81373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8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158482</xdr:rowOff>
    </xdr:from>
    <xdr:to>
      <xdr:col>36</xdr:col>
      <xdr:colOff>165100</xdr:colOff>
      <xdr:row>98</xdr:row>
      <xdr:rowOff>88632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79759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170824</xdr:rowOff>
    </xdr:from>
    <xdr:to>
      <xdr:col>55</xdr:col>
      <xdr:colOff>50800</xdr:colOff>
      <xdr:row>98</xdr:row>
      <xdr:rowOff>100974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149251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155939</xdr:rowOff>
    </xdr:from>
    <xdr:to>
      <xdr:col>50</xdr:col>
      <xdr:colOff>165100</xdr:colOff>
      <xdr:row>97</xdr:row>
      <xdr:rowOff>86089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102616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9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40165</xdr:rowOff>
    </xdr:from>
    <xdr:to>
      <xdr:col>46</xdr:col>
      <xdr:colOff>38100</xdr:colOff>
      <xdr:row>97</xdr:row>
      <xdr:rowOff>141765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158292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4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89850</xdr:rowOff>
    </xdr:from>
    <xdr:to>
      <xdr:col>41</xdr:col>
      <xdr:colOff>101600</xdr:colOff>
      <xdr:row>98</xdr:row>
      <xdr:rowOff>20000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2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36527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52043</xdr:rowOff>
    </xdr:from>
    <xdr:to>
      <xdr:col>36</xdr:col>
      <xdr:colOff>165100</xdr:colOff>
      <xdr:row>97</xdr:row>
      <xdr:rowOff>153643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170170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5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93174</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79724"/>
          <a:ext cx="838200" cy="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81179</xdr:rowOff>
    </xdr:from>
    <xdr:to>
      <xdr:col>81</xdr:col>
      <xdr:colOff>50800</xdr:colOff>
      <xdr:row>39</xdr:row>
      <xdr:rowOff>93174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67729"/>
          <a:ext cx="889000" cy="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155070</xdr:rowOff>
    </xdr:from>
    <xdr:to>
      <xdr:col>76</xdr:col>
      <xdr:colOff>114300</xdr:colOff>
      <xdr:row>39</xdr:row>
      <xdr:rowOff>81179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70170"/>
          <a:ext cx="889000" cy="9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144316</xdr:rowOff>
    </xdr:from>
    <xdr:to>
      <xdr:col>71</xdr:col>
      <xdr:colOff>177800</xdr:colOff>
      <xdr:row>38</xdr:row>
      <xdr:rowOff>155070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487966"/>
          <a:ext cx="889000" cy="18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106938</xdr:rowOff>
    </xdr:from>
    <xdr:to>
      <xdr:col>72</xdr:col>
      <xdr:colOff>38100</xdr:colOff>
      <xdr:row>39</xdr:row>
      <xdr:rowOff>37088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28215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7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124159</xdr:rowOff>
    </xdr:from>
    <xdr:to>
      <xdr:col>67</xdr:col>
      <xdr:colOff>101600</xdr:colOff>
      <xdr:row>39</xdr:row>
      <xdr:rowOff>54309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45436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3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42374</xdr:rowOff>
    </xdr:from>
    <xdr:to>
      <xdr:col>81</xdr:col>
      <xdr:colOff>101600</xdr:colOff>
      <xdr:row>39</xdr:row>
      <xdr:rowOff>143974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2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135101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821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30379</xdr:rowOff>
    </xdr:from>
    <xdr:to>
      <xdr:col>76</xdr:col>
      <xdr:colOff>165100</xdr:colOff>
      <xdr:row>39</xdr:row>
      <xdr:rowOff>131979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123106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80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104270</xdr:rowOff>
    </xdr:from>
    <xdr:to>
      <xdr:col>72</xdr:col>
      <xdr:colOff>38100</xdr:colOff>
      <xdr:row>39</xdr:row>
      <xdr:rowOff>34420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50948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39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93516</xdr:rowOff>
    </xdr:from>
    <xdr:to>
      <xdr:col>67</xdr:col>
      <xdr:colOff>101600</xdr:colOff>
      <xdr:row>38</xdr:row>
      <xdr:rowOff>23665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37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40193</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2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98377</xdr:rowOff>
    </xdr:from>
    <xdr:to>
      <xdr:col>85</xdr:col>
      <xdr:colOff>127000</xdr:colOff>
      <xdr:row>75</xdr:row>
      <xdr:rowOff>122265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957127"/>
          <a:ext cx="8382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122265</xdr:rowOff>
    </xdr:from>
    <xdr:to>
      <xdr:col>81</xdr:col>
      <xdr:colOff>50800</xdr:colOff>
      <xdr:row>76</xdr:row>
      <xdr:rowOff>9581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981015"/>
          <a:ext cx="8890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xdr:rowOff>
    </xdr:from>
    <xdr:to>
      <xdr:col>76</xdr:col>
      <xdr:colOff>114300</xdr:colOff>
      <xdr:row>76</xdr:row>
      <xdr:rowOff>9581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03035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xdr:rowOff>
    </xdr:from>
    <xdr:to>
      <xdr:col>71</xdr:col>
      <xdr:colOff>177800</xdr:colOff>
      <xdr:row>76</xdr:row>
      <xdr:rowOff>78031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030358"/>
          <a:ext cx="889000" cy="7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43039</xdr:rowOff>
    </xdr:from>
    <xdr:to>
      <xdr:col>72</xdr:col>
      <xdr:colOff>38100</xdr:colOff>
      <xdr:row>77</xdr:row>
      <xdr:rowOff>144639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4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135766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50473</xdr:rowOff>
    </xdr:from>
    <xdr:to>
      <xdr:col>67</xdr:col>
      <xdr:colOff>101600</xdr:colOff>
      <xdr:row>77</xdr:row>
      <xdr:rowOff>152073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143200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47577</xdr:rowOff>
    </xdr:from>
    <xdr:to>
      <xdr:col>85</xdr:col>
      <xdr:colOff>177800</xdr:colOff>
      <xdr:row>75</xdr:row>
      <xdr:rowOff>149177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0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70454</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7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71465</xdr:rowOff>
    </xdr:from>
    <xdr:to>
      <xdr:col>81</xdr:col>
      <xdr:colOff>101600</xdr:colOff>
      <xdr:row>76</xdr:row>
      <xdr:rowOff>1615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18142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70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130231</xdr:rowOff>
    </xdr:from>
    <xdr:to>
      <xdr:col>76</xdr:col>
      <xdr:colOff>165100</xdr:colOff>
      <xdr:row>76</xdr:row>
      <xdr:rowOff>60381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76908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76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120809</xdr:rowOff>
    </xdr:from>
    <xdr:to>
      <xdr:col>72</xdr:col>
      <xdr:colOff>38100</xdr:colOff>
      <xdr:row>76</xdr:row>
      <xdr:rowOff>50958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79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67486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75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27231</xdr:rowOff>
    </xdr:from>
    <xdr:to>
      <xdr:col>67</xdr:col>
      <xdr:colOff>101600</xdr:colOff>
      <xdr:row>76</xdr:row>
      <xdr:rowOff>128831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5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145359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83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21225</xdr:rowOff>
    </xdr:from>
    <xdr:to>
      <xdr:col>85</xdr:col>
      <xdr:colOff>127000</xdr:colOff>
      <xdr:row>98</xdr:row>
      <xdr:rowOff>46138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23325"/>
          <a:ext cx="838200" cy="2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166526</xdr:rowOff>
    </xdr:from>
    <xdr:to>
      <xdr:col>81</xdr:col>
      <xdr:colOff>50800</xdr:colOff>
      <xdr:row>98</xdr:row>
      <xdr:rowOff>21225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97176"/>
          <a:ext cx="88900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166526</xdr:rowOff>
    </xdr:from>
    <xdr:to>
      <xdr:col>76</xdr:col>
      <xdr:colOff>114300</xdr:colOff>
      <xdr:row>98</xdr:row>
      <xdr:rowOff>101960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97176"/>
          <a:ext cx="889000" cy="10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85903</xdr:rowOff>
    </xdr:from>
    <xdr:to>
      <xdr:col>71</xdr:col>
      <xdr:colOff>177800</xdr:colOff>
      <xdr:row>98</xdr:row>
      <xdr:rowOff>101960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88003"/>
          <a:ext cx="889000" cy="1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155342</xdr:rowOff>
    </xdr:from>
    <xdr:to>
      <xdr:col>72</xdr:col>
      <xdr:colOff>38100</xdr:colOff>
      <xdr:row>98</xdr:row>
      <xdr:rowOff>85492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102019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18805</xdr:rowOff>
    </xdr:from>
    <xdr:to>
      <xdr:col>67</xdr:col>
      <xdr:colOff>101600</xdr:colOff>
      <xdr:row>98</xdr:row>
      <xdr:rowOff>120405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136932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166788</xdr:rowOff>
    </xdr:from>
    <xdr:to>
      <xdr:col>85</xdr:col>
      <xdr:colOff>177800</xdr:colOff>
      <xdr:row>98</xdr:row>
      <xdr:rowOff>96938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81715</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141875</xdr:rowOff>
    </xdr:from>
    <xdr:to>
      <xdr:col>81</xdr:col>
      <xdr:colOff>101600</xdr:colOff>
      <xdr:row>98</xdr:row>
      <xdr:rowOff>72025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7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63152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115726</xdr:rowOff>
    </xdr:from>
    <xdr:to>
      <xdr:col>76</xdr:col>
      <xdr:colOff>165100</xdr:colOff>
      <xdr:row>98</xdr:row>
      <xdr:rowOff>45876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37003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51160</xdr:rowOff>
    </xdr:from>
    <xdr:to>
      <xdr:col>72</xdr:col>
      <xdr:colOff>38100</xdr:colOff>
      <xdr:row>98</xdr:row>
      <xdr:rowOff>152760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143887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35103</xdr:rowOff>
    </xdr:from>
    <xdr:to>
      <xdr:col>67</xdr:col>
      <xdr:colOff>101600</xdr:colOff>
      <xdr:row>98</xdr:row>
      <xdr:rowOff>136703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127830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117348</xdr:rowOff>
    </xdr:from>
    <xdr:to>
      <xdr:col>116</xdr:col>
      <xdr:colOff>63500</xdr:colOff>
      <xdr:row>58</xdr:row>
      <xdr:rowOff>117873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61448"/>
          <a:ext cx="8382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117165</xdr:rowOff>
    </xdr:from>
    <xdr:to>
      <xdr:col>111</xdr:col>
      <xdr:colOff>177800</xdr:colOff>
      <xdr:row>58</xdr:row>
      <xdr:rowOff>117348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6126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113434</xdr:rowOff>
    </xdr:from>
    <xdr:to>
      <xdr:col>107</xdr:col>
      <xdr:colOff>50800</xdr:colOff>
      <xdr:row>58</xdr:row>
      <xdr:rowOff>117165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57534"/>
          <a:ext cx="889000" cy="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160015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0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113434</xdr:rowOff>
    </xdr:from>
    <xdr:to>
      <xdr:col>102</xdr:col>
      <xdr:colOff>114300</xdr:colOff>
      <xdr:row>58</xdr:row>
      <xdr:rowOff>114705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57534"/>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74192</xdr:rowOff>
    </xdr:from>
    <xdr:to>
      <xdr:col>102</xdr:col>
      <xdr:colOff>165100</xdr:colOff>
      <xdr:row>59</xdr:row>
      <xdr:rowOff>4342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166919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1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76542</xdr:rowOff>
    </xdr:from>
    <xdr:to>
      <xdr:col>98</xdr:col>
      <xdr:colOff>38100</xdr:colOff>
      <xdr:row>59</xdr:row>
      <xdr:rowOff>6692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169269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67073</xdr:rowOff>
    </xdr:from>
    <xdr:to>
      <xdr:col>116</xdr:col>
      <xdr:colOff>114300</xdr:colOff>
      <xdr:row>58</xdr:row>
      <xdr:rowOff>168673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66548</xdr:rowOff>
    </xdr:from>
    <xdr:to>
      <xdr:col>112</xdr:col>
      <xdr:colOff>38100</xdr:colOff>
      <xdr:row>58</xdr:row>
      <xdr:rowOff>168148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159275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0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66365</xdr:rowOff>
    </xdr:from>
    <xdr:to>
      <xdr:col>107</xdr:col>
      <xdr:colOff>101600</xdr:colOff>
      <xdr:row>58</xdr:row>
      <xdr:rowOff>167965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13042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8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62634</xdr:rowOff>
    </xdr:from>
    <xdr:to>
      <xdr:col>102</xdr:col>
      <xdr:colOff>165100</xdr:colOff>
      <xdr:row>58</xdr:row>
      <xdr:rowOff>164234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0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9311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8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63905</xdr:rowOff>
    </xdr:from>
    <xdr:to>
      <xdr:col>98</xdr:col>
      <xdr:colOff>38100</xdr:colOff>
      <xdr:row>58</xdr:row>
      <xdr:rowOff>165505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10582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8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146710</xdr:rowOff>
    </xdr:from>
    <xdr:to>
      <xdr:col>116</xdr:col>
      <xdr:colOff>63500</xdr:colOff>
      <xdr:row>73</xdr:row>
      <xdr:rowOff>126581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491110"/>
          <a:ext cx="838200" cy="1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77953</xdr:rowOff>
    </xdr:from>
    <xdr:to>
      <xdr:col>111</xdr:col>
      <xdr:colOff>177800</xdr:colOff>
      <xdr:row>73</xdr:row>
      <xdr:rowOff>126581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593803"/>
          <a:ext cx="8890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35204</xdr:rowOff>
    </xdr:from>
    <xdr:to>
      <xdr:col>107</xdr:col>
      <xdr:colOff>50800</xdr:colOff>
      <xdr:row>73</xdr:row>
      <xdr:rowOff>77953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551054"/>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35204</xdr:rowOff>
    </xdr:from>
    <xdr:to>
      <xdr:col>102</xdr:col>
      <xdr:colOff>114300</xdr:colOff>
      <xdr:row>73</xdr:row>
      <xdr:rowOff>59144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551054"/>
          <a:ext cx="889000" cy="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165367</xdr:rowOff>
    </xdr:from>
    <xdr:to>
      <xdr:col>102</xdr:col>
      <xdr:colOff>165100</xdr:colOff>
      <xdr:row>76</xdr:row>
      <xdr:rowOff>95517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86644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128105</xdr:rowOff>
    </xdr:from>
    <xdr:to>
      <xdr:col>98</xdr:col>
      <xdr:colOff>38100</xdr:colOff>
      <xdr:row>76</xdr:row>
      <xdr:rowOff>58254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49382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7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95910</xdr:rowOff>
    </xdr:from>
    <xdr:to>
      <xdr:col>116</xdr:col>
      <xdr:colOff>114300</xdr:colOff>
      <xdr:row>73</xdr:row>
      <xdr:rowOff>26060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4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118787</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29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75781</xdr:rowOff>
    </xdr:from>
    <xdr:to>
      <xdr:col>112</xdr:col>
      <xdr:colOff>38100</xdr:colOff>
      <xdr:row>74</xdr:row>
      <xdr:rowOff>5931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5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22458</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36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27153</xdr:rowOff>
    </xdr:from>
    <xdr:to>
      <xdr:col>107</xdr:col>
      <xdr:colOff>101600</xdr:colOff>
      <xdr:row>73</xdr:row>
      <xdr:rowOff>128753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5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145280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31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155854</xdr:rowOff>
    </xdr:from>
    <xdr:to>
      <xdr:col>102</xdr:col>
      <xdr:colOff>165100</xdr:colOff>
      <xdr:row>73</xdr:row>
      <xdr:rowOff>86004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5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102531</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27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8344</xdr:rowOff>
    </xdr:from>
    <xdr:to>
      <xdr:col>98</xdr:col>
      <xdr:colOff>38100</xdr:colOff>
      <xdr:row>73</xdr:row>
      <xdr:rowOff>109944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5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126471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29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人事院勧告等によ</a:t>
          </a:r>
          <a:r>
            <a:rPr kumimoji="1" lang="ja-JP" altLang="en-US" sz="1100">
              <a:solidFill>
                <a:schemeClr val="tx1"/>
              </a:solidFill>
              <a:effectLst/>
              <a:latin typeface="+mn-lt"/>
              <a:ea typeface="+mn-ea"/>
              <a:cs typeface="+mn-cs"/>
            </a:rPr>
            <a:t>る人件費の増、</a:t>
          </a:r>
          <a:r>
            <a:rPr kumimoji="1" lang="ja-JP" altLang="ja-JP" sz="1100">
              <a:solidFill>
                <a:schemeClr val="dk1"/>
              </a:solidFill>
              <a:effectLst/>
              <a:latin typeface="+mn-lt"/>
              <a:ea typeface="+mn-ea"/>
              <a:cs typeface="+mn-cs"/>
            </a:rPr>
            <a:t>物価高騰等の影響により物件費、維持補修費は前年度比で増となっている。</a:t>
          </a:r>
          <a:r>
            <a:rPr kumimoji="1" lang="ja-JP" altLang="en-US" sz="1100">
              <a:solidFill>
                <a:schemeClr val="dk1"/>
              </a:solidFill>
              <a:effectLst/>
              <a:latin typeface="+mn-lt"/>
              <a:ea typeface="+mn-ea"/>
              <a:cs typeface="+mn-cs"/>
            </a:rPr>
            <a:t>また、</a:t>
          </a:r>
          <a:r>
            <a:rPr kumimoji="1" lang="ja-JP" altLang="ja-JP" sz="1100">
              <a:solidFill>
                <a:schemeClr val="tx1"/>
              </a:solidFill>
              <a:effectLst/>
              <a:latin typeface="+mn-lt"/>
              <a:ea typeface="+mn-ea"/>
              <a:cs typeface="+mn-cs"/>
            </a:rPr>
            <a:t>維持修繕費は道路等施設の老朽化が進んでいることから</a:t>
          </a:r>
          <a:r>
            <a:rPr kumimoji="1" lang="ja-JP" altLang="en-US" sz="1100">
              <a:solidFill>
                <a:schemeClr val="tx1"/>
              </a:solidFill>
              <a:effectLst/>
              <a:latin typeface="+mn-lt"/>
              <a:ea typeface="+mn-ea"/>
              <a:cs typeface="+mn-cs"/>
            </a:rPr>
            <a:t>今後も</a:t>
          </a:r>
          <a:r>
            <a:rPr kumimoji="1" lang="ja-JP" altLang="ja-JP" sz="1100">
              <a:solidFill>
                <a:schemeClr val="tx1"/>
              </a:solidFill>
              <a:effectLst/>
              <a:latin typeface="+mn-lt"/>
              <a:ea typeface="+mn-ea"/>
              <a:cs typeface="+mn-cs"/>
            </a:rPr>
            <a:t>増加傾向にある。</a:t>
          </a:r>
          <a:r>
            <a:rPr kumimoji="1" lang="ja-JP" altLang="en-US" sz="1100">
              <a:solidFill>
                <a:schemeClr val="tx1"/>
              </a:solidFill>
              <a:effectLst/>
              <a:latin typeface="+mn-lt"/>
              <a:ea typeface="+mn-ea"/>
              <a:cs typeface="+mn-cs"/>
            </a:rPr>
            <a:t>公債費については、近年の大規模建設事業（大串定住促進住宅整備事業等）で借り入れた起債（主には過疎債）の新たな償還の開始により増となっている。</a:t>
          </a:r>
          <a:r>
            <a:rPr kumimoji="1" lang="ja-JP" altLang="ja-JP" sz="1100">
              <a:solidFill>
                <a:schemeClr val="tx1"/>
              </a:solidFill>
              <a:effectLst/>
              <a:latin typeface="+mn-lt"/>
              <a:ea typeface="+mn-ea"/>
              <a:cs typeface="+mn-cs"/>
            </a:rPr>
            <a:t>教育の島推進事業による関係人口、交流人口の拡大と共に、旧施設の維持改修、長寿命化及び統廃合を計画的に行い、施設の維持改修コスト等の抑制が必要である。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6,908
6,689
43.11
7,800,225
7,562,598
180,755
4,311,495
10,167,957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136271</xdr:rowOff>
    </xdr:from>
    <xdr:to>
      <xdr:col>24</xdr:col>
      <xdr:colOff>63500</xdr:colOff>
      <xdr:row>36</xdr:row>
      <xdr:rowOff>29482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37021"/>
          <a:ext cx="8382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29482</xdr:rowOff>
    </xdr:from>
    <xdr:to>
      <xdr:col>19</xdr:col>
      <xdr:colOff>177800</xdr:colOff>
      <xdr:row>36</xdr:row>
      <xdr:rowOff>80101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0168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162070</xdr:rowOff>
    </xdr:from>
    <xdr:to>
      <xdr:col>15</xdr:col>
      <xdr:colOff>50800</xdr:colOff>
      <xdr:row>36</xdr:row>
      <xdr:rowOff>80101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62820"/>
          <a:ext cx="889000" cy="8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157008</xdr:rowOff>
    </xdr:from>
    <xdr:to>
      <xdr:col>10</xdr:col>
      <xdr:colOff>114300</xdr:colOff>
      <xdr:row>35</xdr:row>
      <xdr:rowOff>162070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57758"/>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23259</xdr:rowOff>
    </xdr:from>
    <xdr:to>
      <xdr:col>10</xdr:col>
      <xdr:colOff>165100</xdr:colOff>
      <xdr:row>36</xdr:row>
      <xdr:rowOff>124859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115986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147193</xdr:rowOff>
    </xdr:from>
    <xdr:to>
      <xdr:col>6</xdr:col>
      <xdr:colOff>38100</xdr:colOff>
      <xdr:row>36</xdr:row>
      <xdr:rowOff>77343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68470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85471</xdr:rowOff>
    </xdr:from>
    <xdr:to>
      <xdr:col>24</xdr:col>
      <xdr:colOff>114300</xdr:colOff>
      <xdr:row>36</xdr:row>
      <xdr:rowOff>15621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108348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3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150132</xdr:rowOff>
    </xdr:from>
    <xdr:to>
      <xdr:col>20</xdr:col>
      <xdr:colOff>38100</xdr:colOff>
      <xdr:row>36</xdr:row>
      <xdr:rowOff>80282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96809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2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29301</xdr:rowOff>
    </xdr:from>
    <xdr:to>
      <xdr:col>15</xdr:col>
      <xdr:colOff>101600</xdr:colOff>
      <xdr:row>36</xdr:row>
      <xdr:rowOff>130901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0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122028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9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111270</xdr:rowOff>
    </xdr:from>
    <xdr:to>
      <xdr:col>10</xdr:col>
      <xdr:colOff>165100</xdr:colOff>
      <xdr:row>36</xdr:row>
      <xdr:rowOff>41420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57947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8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106208</xdr:rowOff>
    </xdr:from>
    <xdr:to>
      <xdr:col>6</xdr:col>
      <xdr:colOff>38100</xdr:colOff>
      <xdr:row>36</xdr:row>
      <xdr:rowOff>36358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52885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8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141229</xdr:rowOff>
    </xdr:from>
    <xdr:to>
      <xdr:col>24</xdr:col>
      <xdr:colOff>63500</xdr:colOff>
      <xdr:row>58</xdr:row>
      <xdr:rowOff>3014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13879"/>
          <a:ext cx="838200" cy="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141229</xdr:rowOff>
    </xdr:from>
    <xdr:to>
      <xdr:col>19</xdr:col>
      <xdr:colOff>177800</xdr:colOff>
      <xdr:row>58</xdr:row>
      <xdr:rowOff>19125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13879"/>
          <a:ext cx="889000" cy="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163758</xdr:rowOff>
    </xdr:from>
    <xdr:to>
      <xdr:col>15</xdr:col>
      <xdr:colOff>50800</xdr:colOff>
      <xdr:row>58</xdr:row>
      <xdr:rowOff>19125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36408"/>
          <a:ext cx="889000" cy="2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163758</xdr:rowOff>
    </xdr:from>
    <xdr:to>
      <xdr:col>10</xdr:col>
      <xdr:colOff>114300</xdr:colOff>
      <xdr:row>58</xdr:row>
      <xdr:rowOff>109996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36408"/>
          <a:ext cx="889000" cy="11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105290</xdr:rowOff>
    </xdr:from>
    <xdr:to>
      <xdr:col>10</xdr:col>
      <xdr:colOff>165100</xdr:colOff>
      <xdr:row>58</xdr:row>
      <xdr:rowOff>35440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51967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5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79711</xdr:rowOff>
    </xdr:from>
    <xdr:to>
      <xdr:col>6</xdr:col>
      <xdr:colOff>38100</xdr:colOff>
      <xdr:row>59</xdr:row>
      <xdr:rowOff>9861</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988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123664</xdr:rowOff>
    </xdr:from>
    <xdr:to>
      <xdr:col>24</xdr:col>
      <xdr:colOff>114300</xdr:colOff>
      <xdr:row>58</xdr:row>
      <xdr:rowOff>53814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9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146541</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4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90429</xdr:rowOff>
    </xdr:from>
    <xdr:to>
      <xdr:col>20</xdr:col>
      <xdr:colOff>38100</xdr:colOff>
      <xdr:row>58</xdr:row>
      <xdr:rowOff>20579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6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37106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63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139775</xdr:rowOff>
    </xdr:from>
    <xdr:to>
      <xdr:col>15</xdr:col>
      <xdr:colOff>101600</xdr:colOff>
      <xdr:row>58</xdr:row>
      <xdr:rowOff>69925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8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112958</xdr:rowOff>
    </xdr:from>
    <xdr:to>
      <xdr:col>10</xdr:col>
      <xdr:colOff>165100</xdr:colOff>
      <xdr:row>58</xdr:row>
      <xdr:rowOff>43108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34235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7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59196</xdr:rowOff>
    </xdr:from>
    <xdr:to>
      <xdr:col>6</xdr:col>
      <xdr:colOff>38100</xdr:colOff>
      <xdr:row>58</xdr:row>
      <xdr:rowOff>160796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0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5873</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7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85530</xdr:rowOff>
    </xdr:from>
    <xdr:to>
      <xdr:col>24</xdr:col>
      <xdr:colOff>63500</xdr:colOff>
      <xdr:row>76</xdr:row>
      <xdr:rowOff>142722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15730"/>
          <a:ext cx="838200" cy="5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97313</xdr:rowOff>
    </xdr:from>
    <xdr:to>
      <xdr:col>19</xdr:col>
      <xdr:colOff>177800</xdr:colOff>
      <xdr:row>76</xdr:row>
      <xdr:rowOff>142722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27513"/>
          <a:ext cx="889000" cy="4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97313</xdr:rowOff>
    </xdr:from>
    <xdr:to>
      <xdr:col>15</xdr:col>
      <xdr:colOff>50800</xdr:colOff>
      <xdr:row>77</xdr:row>
      <xdr:rowOff>29355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27513"/>
          <a:ext cx="889000" cy="10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29355</xdr:rowOff>
    </xdr:from>
    <xdr:to>
      <xdr:col>10</xdr:col>
      <xdr:colOff>114300</xdr:colOff>
      <xdr:row>77</xdr:row>
      <xdr:rowOff>53727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31005"/>
          <a:ext cx="8890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78750</xdr:rowOff>
    </xdr:from>
    <xdr:to>
      <xdr:col>10</xdr:col>
      <xdr:colOff>165100</xdr:colOff>
      <xdr:row>78</xdr:row>
      <xdr:rowOff>8900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95560</xdr:rowOff>
    </xdr:from>
    <xdr:to>
      <xdr:col>6</xdr:col>
      <xdr:colOff>38100</xdr:colOff>
      <xdr:row>78</xdr:row>
      <xdr:rowOff>25710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16837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34730</xdr:rowOff>
    </xdr:from>
    <xdr:to>
      <xdr:col>24</xdr:col>
      <xdr:colOff>114300</xdr:colOff>
      <xdr:row>76</xdr:row>
      <xdr:rowOff>136330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57607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1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91922</xdr:rowOff>
    </xdr:from>
    <xdr:to>
      <xdr:col>20</xdr:col>
      <xdr:colOff>38100</xdr:colOff>
      <xdr:row>77</xdr:row>
      <xdr:rowOff>22072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38599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89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46513</xdr:rowOff>
    </xdr:from>
    <xdr:to>
      <xdr:col>15</xdr:col>
      <xdr:colOff>101600</xdr:colOff>
      <xdr:row>76</xdr:row>
      <xdr:rowOff>148113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7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164640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5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150005</xdr:rowOff>
    </xdr:from>
    <xdr:to>
      <xdr:col>10</xdr:col>
      <xdr:colOff>165100</xdr:colOff>
      <xdr:row>77</xdr:row>
      <xdr:rowOff>80155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96682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5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2927</xdr:rowOff>
    </xdr:from>
    <xdr:to>
      <xdr:col>6</xdr:col>
      <xdr:colOff>38100</xdr:colOff>
      <xdr:row>77</xdr:row>
      <xdr:rowOff>104527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121054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7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67952</xdr:rowOff>
    </xdr:from>
    <xdr:to>
      <xdr:col>24</xdr:col>
      <xdr:colOff>63500</xdr:colOff>
      <xdr:row>98</xdr:row>
      <xdr:rowOff>72343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70052"/>
          <a:ext cx="838200" cy="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13647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1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57355</xdr:rowOff>
    </xdr:from>
    <xdr:to>
      <xdr:col>19</xdr:col>
      <xdr:colOff>177800</xdr:colOff>
      <xdr:row>98</xdr:row>
      <xdr:rowOff>72343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59455"/>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57355</xdr:rowOff>
    </xdr:from>
    <xdr:to>
      <xdr:col>15</xdr:col>
      <xdr:colOff>50800</xdr:colOff>
      <xdr:row>98</xdr:row>
      <xdr:rowOff>64156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59455"/>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64156</xdr:rowOff>
    </xdr:from>
    <xdr:to>
      <xdr:col>10</xdr:col>
      <xdr:colOff>114300</xdr:colOff>
      <xdr:row>98</xdr:row>
      <xdr:rowOff>96410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66256"/>
          <a:ext cx="889000" cy="3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57418</xdr:rowOff>
    </xdr:from>
    <xdr:to>
      <xdr:col>10</xdr:col>
      <xdr:colOff>165100</xdr:colOff>
      <xdr:row>98</xdr:row>
      <xdr:rowOff>159018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150145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59407</xdr:rowOff>
    </xdr:from>
    <xdr:to>
      <xdr:col>6</xdr:col>
      <xdr:colOff>38100</xdr:colOff>
      <xdr:row>98</xdr:row>
      <xdr:rowOff>161007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152134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17152</xdr:rowOff>
    </xdr:from>
    <xdr:to>
      <xdr:col>24</xdr:col>
      <xdr:colOff>114300</xdr:colOff>
      <xdr:row>98</xdr:row>
      <xdr:rowOff>118752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147979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21543</xdr:rowOff>
    </xdr:from>
    <xdr:to>
      <xdr:col>20</xdr:col>
      <xdr:colOff>38100</xdr:colOff>
      <xdr:row>98</xdr:row>
      <xdr:rowOff>123143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139670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9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6555</xdr:rowOff>
    </xdr:from>
    <xdr:to>
      <xdr:col>15</xdr:col>
      <xdr:colOff>101600</xdr:colOff>
      <xdr:row>98</xdr:row>
      <xdr:rowOff>108155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124682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58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13356</xdr:rowOff>
    </xdr:from>
    <xdr:to>
      <xdr:col>10</xdr:col>
      <xdr:colOff>165100</xdr:colOff>
      <xdr:row>98</xdr:row>
      <xdr:rowOff>114956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1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131483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59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45610</xdr:rowOff>
    </xdr:from>
    <xdr:to>
      <xdr:col>6</xdr:col>
      <xdr:colOff>38100</xdr:colOff>
      <xdr:row>98</xdr:row>
      <xdr:rowOff>147210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163737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72777</xdr:rowOff>
    </xdr:from>
    <xdr:to>
      <xdr:col>55</xdr:col>
      <xdr:colOff>0</xdr:colOff>
      <xdr:row>37</xdr:row>
      <xdr:rowOff>74778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16427"/>
          <a:ext cx="8382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6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74778</xdr:rowOff>
    </xdr:from>
    <xdr:to>
      <xdr:col>50</xdr:col>
      <xdr:colOff>114300</xdr:colOff>
      <xdr:row>37</xdr:row>
      <xdr:rowOff>77007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18428"/>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77007</xdr:rowOff>
    </xdr:from>
    <xdr:to>
      <xdr:col>45</xdr:col>
      <xdr:colOff>177800</xdr:colOff>
      <xdr:row>37</xdr:row>
      <xdr:rowOff>79921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20657"/>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79921</xdr:rowOff>
    </xdr:from>
    <xdr:to>
      <xdr:col>41</xdr:col>
      <xdr:colOff>50800</xdr:colOff>
      <xdr:row>37</xdr:row>
      <xdr:rowOff>81807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23571"/>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122047</xdr:rowOff>
    </xdr:from>
    <xdr:to>
      <xdr:col>41</xdr:col>
      <xdr:colOff>101600</xdr:colOff>
      <xdr:row>38</xdr:row>
      <xdr:rowOff>52197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43324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5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124047</xdr:rowOff>
    </xdr:from>
    <xdr:to>
      <xdr:col>36</xdr:col>
      <xdr:colOff>165100</xdr:colOff>
      <xdr:row>38</xdr:row>
      <xdr:rowOff>54197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6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45324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60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21977</xdr:rowOff>
    </xdr:from>
    <xdr:to>
      <xdr:col>55</xdr:col>
      <xdr:colOff>50800</xdr:colOff>
      <xdr:row>37</xdr:row>
      <xdr:rowOff>123577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152804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5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23978</xdr:rowOff>
    </xdr:from>
    <xdr:to>
      <xdr:col>50</xdr:col>
      <xdr:colOff>165100</xdr:colOff>
      <xdr:row>37</xdr:row>
      <xdr:rowOff>125578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142105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4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26207</xdr:rowOff>
    </xdr:from>
    <xdr:to>
      <xdr:col>46</xdr:col>
      <xdr:colOff>38100</xdr:colOff>
      <xdr:row>37</xdr:row>
      <xdr:rowOff>127807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144334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4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29121</xdr:rowOff>
    </xdr:from>
    <xdr:to>
      <xdr:col>41</xdr:col>
      <xdr:colOff>101600</xdr:colOff>
      <xdr:row>37</xdr:row>
      <xdr:rowOff>130721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147248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31007</xdr:rowOff>
    </xdr:from>
    <xdr:to>
      <xdr:col>36</xdr:col>
      <xdr:colOff>165100</xdr:colOff>
      <xdr:row>37</xdr:row>
      <xdr:rowOff>132607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149134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93875</xdr:rowOff>
    </xdr:from>
    <xdr:to>
      <xdr:col>55</xdr:col>
      <xdr:colOff>0</xdr:colOff>
      <xdr:row>57</xdr:row>
      <xdr:rowOff>111317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66525"/>
          <a:ext cx="838200" cy="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90212</xdr:rowOff>
    </xdr:from>
    <xdr:to>
      <xdr:col>50</xdr:col>
      <xdr:colOff>114300</xdr:colOff>
      <xdr:row>57</xdr:row>
      <xdr:rowOff>111317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62862"/>
          <a:ext cx="889000" cy="2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67704</xdr:rowOff>
    </xdr:from>
    <xdr:to>
      <xdr:col>45</xdr:col>
      <xdr:colOff>177800</xdr:colOff>
      <xdr:row>57</xdr:row>
      <xdr:rowOff>90212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40354"/>
          <a:ext cx="889000" cy="2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67704</xdr:rowOff>
    </xdr:from>
    <xdr:to>
      <xdr:col>41</xdr:col>
      <xdr:colOff>50800</xdr:colOff>
      <xdr:row>57</xdr:row>
      <xdr:rowOff>106265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40354"/>
          <a:ext cx="889000" cy="3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13009</xdr:rowOff>
    </xdr:from>
    <xdr:to>
      <xdr:col>41</xdr:col>
      <xdr:colOff>101600</xdr:colOff>
      <xdr:row>57</xdr:row>
      <xdr:rowOff>114609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131136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23804</xdr:rowOff>
    </xdr:from>
    <xdr:to>
      <xdr:col>36</xdr:col>
      <xdr:colOff>165100</xdr:colOff>
      <xdr:row>57</xdr:row>
      <xdr:rowOff>125404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141931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43075</xdr:rowOff>
    </xdr:from>
    <xdr:to>
      <xdr:col>55</xdr:col>
      <xdr:colOff>50800</xdr:colOff>
      <xdr:row>57</xdr:row>
      <xdr:rowOff>144675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21502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9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60517</xdr:rowOff>
    </xdr:from>
    <xdr:to>
      <xdr:col>50</xdr:col>
      <xdr:colOff>165100</xdr:colOff>
      <xdr:row>57</xdr:row>
      <xdr:rowOff>162117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3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153244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39412</xdr:rowOff>
    </xdr:from>
    <xdr:to>
      <xdr:col>46</xdr:col>
      <xdr:colOff>38100</xdr:colOff>
      <xdr:row>57</xdr:row>
      <xdr:rowOff>141012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132139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0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16904</xdr:rowOff>
    </xdr:from>
    <xdr:to>
      <xdr:col>41</xdr:col>
      <xdr:colOff>101600</xdr:colOff>
      <xdr:row>57</xdr:row>
      <xdr:rowOff>118504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8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109631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8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55465</xdr:rowOff>
    </xdr:from>
    <xdr:to>
      <xdr:col>36</xdr:col>
      <xdr:colOff>165100</xdr:colOff>
      <xdr:row>57</xdr:row>
      <xdr:rowOff>157065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148192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2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102050</xdr:rowOff>
    </xdr:from>
    <xdr:to>
      <xdr:col>55</xdr:col>
      <xdr:colOff>0</xdr:colOff>
      <xdr:row>78</xdr:row>
      <xdr:rowOff>149568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75150"/>
          <a:ext cx="838200" cy="4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102050</xdr:rowOff>
    </xdr:from>
    <xdr:to>
      <xdr:col>50</xdr:col>
      <xdr:colOff>114300</xdr:colOff>
      <xdr:row>78</xdr:row>
      <xdr:rowOff>119042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75150"/>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107776</xdr:rowOff>
    </xdr:from>
    <xdr:to>
      <xdr:col>45</xdr:col>
      <xdr:colOff>177800</xdr:colOff>
      <xdr:row>78</xdr:row>
      <xdr:rowOff>119042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80876"/>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79761</xdr:rowOff>
    </xdr:from>
    <xdr:to>
      <xdr:col>41</xdr:col>
      <xdr:colOff>50800</xdr:colOff>
      <xdr:row>78</xdr:row>
      <xdr:rowOff>107776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52861"/>
          <a:ext cx="889000" cy="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44841</xdr:rowOff>
    </xdr:from>
    <xdr:to>
      <xdr:col>41</xdr:col>
      <xdr:colOff>101600</xdr:colOff>
      <xdr:row>78</xdr:row>
      <xdr:rowOff>146441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162968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95727</xdr:rowOff>
    </xdr:from>
    <xdr:to>
      <xdr:col>36</xdr:col>
      <xdr:colOff>165100</xdr:colOff>
      <xdr:row>79</xdr:row>
      <xdr:rowOff>25877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17004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98768</xdr:rowOff>
    </xdr:from>
    <xdr:to>
      <xdr:col>55</xdr:col>
      <xdr:colOff>50800</xdr:colOff>
      <xdr:row>79</xdr:row>
      <xdr:rowOff>28918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13695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51250</xdr:rowOff>
    </xdr:from>
    <xdr:to>
      <xdr:col>50</xdr:col>
      <xdr:colOff>165100</xdr:colOff>
      <xdr:row>78</xdr:row>
      <xdr:rowOff>152850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2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143977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1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68242</xdr:rowOff>
    </xdr:from>
    <xdr:to>
      <xdr:col>46</xdr:col>
      <xdr:colOff>38100</xdr:colOff>
      <xdr:row>78</xdr:row>
      <xdr:rowOff>169842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160969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56976</xdr:rowOff>
    </xdr:from>
    <xdr:to>
      <xdr:col>41</xdr:col>
      <xdr:colOff>101600</xdr:colOff>
      <xdr:row>78</xdr:row>
      <xdr:rowOff>158576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149703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2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28961</xdr:rowOff>
    </xdr:from>
    <xdr:to>
      <xdr:col>36</xdr:col>
      <xdr:colOff>165100</xdr:colOff>
      <xdr:row>78</xdr:row>
      <xdr:rowOff>130561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147088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44013</xdr:rowOff>
    </xdr:from>
    <xdr:to>
      <xdr:col>55</xdr:col>
      <xdr:colOff>0</xdr:colOff>
      <xdr:row>96</xdr:row>
      <xdr:rowOff>50304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03213"/>
          <a:ext cx="8382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48836</xdr:rowOff>
    </xdr:from>
    <xdr:to>
      <xdr:col>50</xdr:col>
      <xdr:colOff>114300</xdr:colOff>
      <xdr:row>96</xdr:row>
      <xdr:rowOff>50304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08036"/>
          <a:ext cx="8890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35568</xdr:rowOff>
    </xdr:from>
    <xdr:to>
      <xdr:col>45</xdr:col>
      <xdr:colOff>177800</xdr:colOff>
      <xdr:row>96</xdr:row>
      <xdr:rowOff>48836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94768"/>
          <a:ext cx="889000" cy="1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35568</xdr:rowOff>
    </xdr:from>
    <xdr:to>
      <xdr:col>41</xdr:col>
      <xdr:colOff>50800</xdr:colOff>
      <xdr:row>96</xdr:row>
      <xdr:rowOff>158048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94768"/>
          <a:ext cx="889000" cy="1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15049</xdr:rowOff>
    </xdr:from>
    <xdr:to>
      <xdr:col>41</xdr:col>
      <xdr:colOff>101600</xdr:colOff>
      <xdr:row>96</xdr:row>
      <xdr:rowOff>116649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107776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30835</xdr:rowOff>
    </xdr:from>
    <xdr:to>
      <xdr:col>36</xdr:col>
      <xdr:colOff>165100</xdr:colOff>
      <xdr:row>96</xdr:row>
      <xdr:rowOff>132435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148962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164663</xdr:rowOff>
    </xdr:from>
    <xdr:to>
      <xdr:col>55</xdr:col>
      <xdr:colOff>50800</xdr:colOff>
      <xdr:row>96</xdr:row>
      <xdr:rowOff>94813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16090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170954</xdr:rowOff>
    </xdr:from>
    <xdr:to>
      <xdr:col>50</xdr:col>
      <xdr:colOff>165100</xdr:colOff>
      <xdr:row>96</xdr:row>
      <xdr:rowOff>101104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117631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169486</xdr:rowOff>
    </xdr:from>
    <xdr:to>
      <xdr:col>46</xdr:col>
      <xdr:colOff>38100</xdr:colOff>
      <xdr:row>96</xdr:row>
      <xdr:rowOff>99636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116163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156218</xdr:rowOff>
    </xdr:from>
    <xdr:to>
      <xdr:col>41</xdr:col>
      <xdr:colOff>101600</xdr:colOff>
      <xdr:row>96</xdr:row>
      <xdr:rowOff>86368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4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102895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107248</xdr:rowOff>
    </xdr:from>
    <xdr:to>
      <xdr:col>36</xdr:col>
      <xdr:colOff>165100</xdr:colOff>
      <xdr:row>97</xdr:row>
      <xdr:rowOff>37398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28525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5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52032</xdr:rowOff>
    </xdr:from>
    <xdr:to>
      <xdr:col>85</xdr:col>
      <xdr:colOff>127000</xdr:colOff>
      <xdr:row>36</xdr:row>
      <xdr:rowOff>59625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24232"/>
          <a:ext cx="8382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59625</xdr:rowOff>
    </xdr:from>
    <xdr:to>
      <xdr:col>81</xdr:col>
      <xdr:colOff>50800</xdr:colOff>
      <xdr:row>37</xdr:row>
      <xdr:rowOff>11912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31825"/>
          <a:ext cx="889000" cy="1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29613</xdr:rowOff>
    </xdr:from>
    <xdr:to>
      <xdr:col>76</xdr:col>
      <xdr:colOff>114300</xdr:colOff>
      <xdr:row>37</xdr:row>
      <xdr:rowOff>11912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030363"/>
          <a:ext cx="889000" cy="3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29613</xdr:rowOff>
    </xdr:from>
    <xdr:to>
      <xdr:col>71</xdr:col>
      <xdr:colOff>177800</xdr:colOff>
      <xdr:row>36</xdr:row>
      <xdr:rowOff>140353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030363"/>
          <a:ext cx="889000" cy="28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1232</xdr:rowOff>
    </xdr:from>
    <xdr:to>
      <xdr:col>85</xdr:col>
      <xdr:colOff>177800</xdr:colOff>
      <xdr:row>36</xdr:row>
      <xdr:rowOff>102832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7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24109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2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8825</xdr:rowOff>
    </xdr:from>
    <xdr:to>
      <xdr:col>81</xdr:col>
      <xdr:colOff>101600</xdr:colOff>
      <xdr:row>36</xdr:row>
      <xdr:rowOff>110425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126952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5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132562</xdr:rowOff>
    </xdr:from>
    <xdr:to>
      <xdr:col>76</xdr:col>
      <xdr:colOff>165100</xdr:colOff>
      <xdr:row>37</xdr:row>
      <xdr:rowOff>62712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79239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07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150263</xdr:rowOff>
    </xdr:from>
    <xdr:to>
      <xdr:col>72</xdr:col>
      <xdr:colOff>38100</xdr:colOff>
      <xdr:row>35</xdr:row>
      <xdr:rowOff>80413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9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96940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5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89553</xdr:rowOff>
    </xdr:from>
    <xdr:to>
      <xdr:col>67</xdr:col>
      <xdr:colOff>101600</xdr:colOff>
      <xdr:row>37</xdr:row>
      <xdr:rowOff>19703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6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36230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78416</xdr:rowOff>
    </xdr:from>
    <xdr:to>
      <xdr:col>85</xdr:col>
      <xdr:colOff>127000</xdr:colOff>
      <xdr:row>57</xdr:row>
      <xdr:rowOff>113964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51066"/>
          <a:ext cx="8382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78416</xdr:rowOff>
    </xdr:from>
    <xdr:to>
      <xdr:col>81</xdr:col>
      <xdr:colOff>50800</xdr:colOff>
      <xdr:row>57</xdr:row>
      <xdr:rowOff>109205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51066"/>
          <a:ext cx="889000" cy="3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106667</xdr:rowOff>
    </xdr:from>
    <xdr:to>
      <xdr:col>76</xdr:col>
      <xdr:colOff>114300</xdr:colOff>
      <xdr:row>57</xdr:row>
      <xdr:rowOff>109205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79317"/>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148383</xdr:rowOff>
    </xdr:from>
    <xdr:to>
      <xdr:col>71</xdr:col>
      <xdr:colOff>177800</xdr:colOff>
      <xdr:row>57</xdr:row>
      <xdr:rowOff>106667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49583"/>
          <a:ext cx="889000" cy="12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33304</xdr:rowOff>
    </xdr:from>
    <xdr:to>
      <xdr:col>72</xdr:col>
      <xdr:colOff>38100</xdr:colOff>
      <xdr:row>57</xdr:row>
      <xdr:rowOff>134904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151431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56686</xdr:rowOff>
    </xdr:from>
    <xdr:to>
      <xdr:col>67</xdr:col>
      <xdr:colOff>101600</xdr:colOff>
      <xdr:row>57</xdr:row>
      <xdr:rowOff>158286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149413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63164</xdr:rowOff>
    </xdr:from>
    <xdr:to>
      <xdr:col>85</xdr:col>
      <xdr:colOff>177800</xdr:colOff>
      <xdr:row>57</xdr:row>
      <xdr:rowOff>164764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149541</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27616</xdr:rowOff>
    </xdr:from>
    <xdr:to>
      <xdr:col>81</xdr:col>
      <xdr:colOff>101600</xdr:colOff>
      <xdr:row>57</xdr:row>
      <xdr:rowOff>129216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120343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9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58405</xdr:rowOff>
    </xdr:from>
    <xdr:to>
      <xdr:col>76</xdr:col>
      <xdr:colOff>165100</xdr:colOff>
      <xdr:row>57</xdr:row>
      <xdr:rowOff>160005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151132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55867</xdr:rowOff>
    </xdr:from>
    <xdr:to>
      <xdr:col>72</xdr:col>
      <xdr:colOff>38100</xdr:colOff>
      <xdr:row>57</xdr:row>
      <xdr:rowOff>157467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148594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97583</xdr:rowOff>
    </xdr:from>
    <xdr:to>
      <xdr:col>67</xdr:col>
      <xdr:colOff>101600</xdr:colOff>
      <xdr:row>57</xdr:row>
      <xdr:rowOff>27733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44260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7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93174</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37724"/>
          <a:ext cx="8382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81178</xdr:rowOff>
    </xdr:from>
    <xdr:to>
      <xdr:col>81</xdr:col>
      <xdr:colOff>50800</xdr:colOff>
      <xdr:row>79</xdr:row>
      <xdr:rowOff>93174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25728"/>
          <a:ext cx="889000" cy="1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155071</xdr:rowOff>
    </xdr:from>
    <xdr:to>
      <xdr:col>76</xdr:col>
      <xdr:colOff>114300</xdr:colOff>
      <xdr:row>79</xdr:row>
      <xdr:rowOff>81178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28171"/>
          <a:ext cx="889000" cy="9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144315</xdr:rowOff>
    </xdr:from>
    <xdr:to>
      <xdr:col>71</xdr:col>
      <xdr:colOff>177800</xdr:colOff>
      <xdr:row>78</xdr:row>
      <xdr:rowOff>155071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45965"/>
          <a:ext cx="889000" cy="18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106829</xdr:rowOff>
    </xdr:from>
    <xdr:to>
      <xdr:col>72</xdr:col>
      <xdr:colOff>38100</xdr:colOff>
      <xdr:row>79</xdr:row>
      <xdr:rowOff>36979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28106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7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124158</xdr:rowOff>
    </xdr:from>
    <xdr:to>
      <xdr:col>67</xdr:col>
      <xdr:colOff>101600</xdr:colOff>
      <xdr:row>79</xdr:row>
      <xdr:rowOff>54308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9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45435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8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42374</xdr:rowOff>
    </xdr:from>
    <xdr:to>
      <xdr:col>81</xdr:col>
      <xdr:colOff>101600</xdr:colOff>
      <xdr:row>79</xdr:row>
      <xdr:rowOff>143974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135101</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79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30378</xdr:rowOff>
    </xdr:from>
    <xdr:to>
      <xdr:col>76</xdr:col>
      <xdr:colOff>165100</xdr:colOff>
      <xdr:row>79</xdr:row>
      <xdr:rowOff>131978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123105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104271</xdr:rowOff>
    </xdr:from>
    <xdr:to>
      <xdr:col>72</xdr:col>
      <xdr:colOff>38100</xdr:colOff>
      <xdr:row>79</xdr:row>
      <xdr:rowOff>34421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7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50948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25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93515</xdr:rowOff>
    </xdr:from>
    <xdr:to>
      <xdr:col>67</xdr:col>
      <xdr:colOff>101600</xdr:colOff>
      <xdr:row>78</xdr:row>
      <xdr:rowOff>23665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40192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7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98377</xdr:rowOff>
    </xdr:from>
    <xdr:to>
      <xdr:col>85</xdr:col>
      <xdr:colOff>127000</xdr:colOff>
      <xdr:row>95</xdr:row>
      <xdr:rowOff>122265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386127"/>
          <a:ext cx="8382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122265</xdr:rowOff>
    </xdr:from>
    <xdr:to>
      <xdr:col>81</xdr:col>
      <xdr:colOff>50800</xdr:colOff>
      <xdr:row>96</xdr:row>
      <xdr:rowOff>9581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10015"/>
          <a:ext cx="8890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xdr:rowOff>
    </xdr:from>
    <xdr:to>
      <xdr:col>76</xdr:col>
      <xdr:colOff>114300</xdr:colOff>
      <xdr:row>96</xdr:row>
      <xdr:rowOff>9581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59358"/>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xdr:rowOff>
    </xdr:from>
    <xdr:to>
      <xdr:col>71</xdr:col>
      <xdr:colOff>177800</xdr:colOff>
      <xdr:row>96</xdr:row>
      <xdr:rowOff>78031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459358"/>
          <a:ext cx="889000" cy="7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42875</xdr:rowOff>
    </xdr:from>
    <xdr:to>
      <xdr:col>72</xdr:col>
      <xdr:colOff>38100</xdr:colOff>
      <xdr:row>97</xdr:row>
      <xdr:rowOff>144475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135602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50457</xdr:rowOff>
    </xdr:from>
    <xdr:to>
      <xdr:col>67</xdr:col>
      <xdr:colOff>101600</xdr:colOff>
      <xdr:row>97</xdr:row>
      <xdr:rowOff>152057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143184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47577</xdr:rowOff>
    </xdr:from>
    <xdr:to>
      <xdr:col>85</xdr:col>
      <xdr:colOff>177800</xdr:colOff>
      <xdr:row>95</xdr:row>
      <xdr:rowOff>149177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70454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8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71465</xdr:rowOff>
    </xdr:from>
    <xdr:to>
      <xdr:col>81</xdr:col>
      <xdr:colOff>101600</xdr:colOff>
      <xdr:row>96</xdr:row>
      <xdr:rowOff>1615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5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18142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3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130231</xdr:rowOff>
    </xdr:from>
    <xdr:to>
      <xdr:col>76</xdr:col>
      <xdr:colOff>165100</xdr:colOff>
      <xdr:row>96</xdr:row>
      <xdr:rowOff>60381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76908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19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120808</xdr:rowOff>
    </xdr:from>
    <xdr:to>
      <xdr:col>72</xdr:col>
      <xdr:colOff>38100</xdr:colOff>
      <xdr:row>96</xdr:row>
      <xdr:rowOff>50958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67485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18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27231</xdr:rowOff>
    </xdr:from>
    <xdr:to>
      <xdr:col>67</xdr:col>
      <xdr:colOff>101600</xdr:colOff>
      <xdr:row>96</xdr:row>
      <xdr:rowOff>128831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145358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6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120818</xdr:rowOff>
    </xdr:from>
    <xdr:to>
      <xdr:col>116</xdr:col>
      <xdr:colOff>63500</xdr:colOff>
      <xdr:row>37</xdr:row>
      <xdr:rowOff>170607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464468"/>
          <a:ext cx="838200" cy="4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46387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61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101890</xdr:rowOff>
    </xdr:from>
    <xdr:to>
      <xdr:col>111</xdr:col>
      <xdr:colOff>177800</xdr:colOff>
      <xdr:row>37</xdr:row>
      <xdr:rowOff>120818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445540"/>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165945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101890</xdr:rowOff>
    </xdr:from>
    <xdr:to>
      <xdr:col>107</xdr:col>
      <xdr:colOff>50800</xdr:colOff>
      <xdr:row>38</xdr:row>
      <xdr:rowOff>9764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6445540"/>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151406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45882</xdr:rowOff>
    </xdr:from>
    <xdr:to>
      <xdr:col>102</xdr:col>
      <xdr:colOff>114300</xdr:colOff>
      <xdr:row>38</xdr:row>
      <xdr:rowOff>9764</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389532"/>
          <a:ext cx="889000" cy="1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72075</xdr:rowOff>
    </xdr:from>
    <xdr:to>
      <xdr:col>102</xdr:col>
      <xdr:colOff>165100</xdr:colOff>
      <xdr:row>39</xdr:row>
      <xdr:rowOff>2225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164802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78979</xdr:rowOff>
    </xdr:from>
    <xdr:to>
      <xdr:col>98</xdr:col>
      <xdr:colOff>38100</xdr:colOff>
      <xdr:row>39</xdr:row>
      <xdr:rowOff>9129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256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68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119807</xdr:rowOff>
    </xdr:from>
    <xdr:to>
      <xdr:col>116</xdr:col>
      <xdr:colOff>114300</xdr:colOff>
      <xdr:row>38</xdr:row>
      <xdr:rowOff>49957</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46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142684</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31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70018</xdr:rowOff>
    </xdr:from>
    <xdr:to>
      <xdr:col>112</xdr:col>
      <xdr:colOff>38100</xdr:colOff>
      <xdr:row>38</xdr:row>
      <xdr:rowOff>167</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4136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16695</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18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51090</xdr:rowOff>
    </xdr:from>
    <xdr:to>
      <xdr:col>107</xdr:col>
      <xdr:colOff>101600</xdr:colOff>
      <xdr:row>37</xdr:row>
      <xdr:rowOff>152690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3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169217</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616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130414</xdr:rowOff>
    </xdr:from>
    <xdr:to>
      <xdr:col>102</xdr:col>
      <xdr:colOff>165100</xdr:colOff>
      <xdr:row>38</xdr:row>
      <xdr:rowOff>60564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47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77091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166532</xdr:rowOff>
    </xdr:from>
    <xdr:to>
      <xdr:col>98</xdr:col>
      <xdr:colOff>38100</xdr:colOff>
      <xdr:row>37</xdr:row>
      <xdr:rowOff>96682</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33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113209</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11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歳出全体での前年比で大きく増減のある経費として、</a:t>
          </a:r>
          <a:r>
            <a:rPr kumimoji="1" lang="ja-JP" altLang="ja-JP" sz="1100">
              <a:solidFill>
                <a:schemeClr val="tx1"/>
              </a:solidFill>
              <a:effectLst/>
              <a:latin typeface="+mn-lt"/>
              <a:ea typeface="+mn-ea"/>
              <a:cs typeface="+mn-cs"/>
            </a:rPr>
            <a:t>公債費</a:t>
          </a:r>
          <a:r>
            <a:rPr kumimoji="1" lang="ja-JP" altLang="en-US" sz="1100">
              <a:solidFill>
                <a:schemeClr val="tx1"/>
              </a:solidFill>
              <a:effectLst/>
              <a:latin typeface="+mn-lt"/>
              <a:ea typeface="+mn-ea"/>
              <a:cs typeface="+mn-cs"/>
            </a:rPr>
            <a:t>では、</a:t>
          </a:r>
          <a:r>
            <a:rPr kumimoji="1" lang="ja-JP" altLang="ja-JP" sz="1100">
              <a:solidFill>
                <a:schemeClr val="tx1"/>
              </a:solidFill>
              <a:effectLst/>
              <a:latin typeface="+mn-lt"/>
              <a:ea typeface="+mn-ea"/>
              <a:cs typeface="+mn-cs"/>
            </a:rPr>
            <a:t>近年の大規模建設事業（大串定住促進住宅整備事業等）で借り入れた起債（主には過疎債）の新たな償還の開始により増となっている。総務費では大崎上島町海底光ケーブル整備事業</a:t>
          </a:r>
          <a:r>
            <a:rPr kumimoji="1" lang="ja-JP" altLang="en-US" sz="1100">
              <a:solidFill>
                <a:schemeClr val="tx1"/>
              </a:solidFill>
              <a:effectLst/>
              <a:latin typeface="+mn-lt"/>
              <a:ea typeface="+mn-ea"/>
              <a:cs typeface="+mn-cs"/>
            </a:rPr>
            <a:t>の完了に</a:t>
          </a:r>
          <a:r>
            <a:rPr kumimoji="1" lang="ja-JP" altLang="ja-JP" sz="1100">
              <a:solidFill>
                <a:schemeClr val="tx1"/>
              </a:solidFill>
              <a:effectLst/>
              <a:latin typeface="+mn-lt"/>
              <a:ea typeface="+mn-ea"/>
              <a:cs typeface="+mn-cs"/>
            </a:rPr>
            <a:t>より</a:t>
          </a:r>
          <a:r>
            <a:rPr kumimoji="1" lang="ja-JP" altLang="en-US" sz="1100">
              <a:solidFill>
                <a:schemeClr val="tx1"/>
              </a:solidFill>
              <a:effectLst/>
              <a:latin typeface="+mn-lt"/>
              <a:ea typeface="+mn-ea"/>
              <a:cs typeface="+mn-cs"/>
            </a:rPr>
            <a:t>大幅な減となっている。商工費では、プレミアム付商品券購入事業、原油価格高騰経済対策補助金等の終了により大幅な減となっている。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令和元年度に普通交付税算定誤りによる歳入減に対して多額の基金取崩しを行ったが、標準財政規模は令和</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年度から例年並となり、財政調整基金残高は前年度比</a:t>
          </a:r>
          <a:r>
            <a:rPr kumimoji="1" lang="en-US" altLang="ja-JP" sz="1100">
              <a:solidFill>
                <a:schemeClr val="tx1"/>
              </a:solidFill>
              <a:effectLst/>
              <a:latin typeface="+mn-lt"/>
              <a:ea typeface="+mn-ea"/>
              <a:cs typeface="+mn-cs"/>
            </a:rPr>
            <a:t>1.87</a:t>
          </a:r>
          <a:r>
            <a:rPr kumimoji="1" lang="ja-JP" altLang="ja-JP" sz="1100">
              <a:solidFill>
                <a:schemeClr val="tx1"/>
              </a:solidFill>
              <a:effectLst/>
              <a:latin typeface="+mn-lt"/>
              <a:ea typeface="+mn-ea"/>
              <a:cs typeface="+mn-cs"/>
            </a:rPr>
            <a:t>ポイントの増、実質収支額は前年度比で</a:t>
          </a:r>
          <a:r>
            <a:rPr kumimoji="1" lang="en-US" altLang="ja-JP" sz="1100">
              <a:solidFill>
                <a:schemeClr val="tx1"/>
              </a:solidFill>
              <a:effectLst/>
              <a:latin typeface="+mn-lt"/>
              <a:ea typeface="+mn-ea"/>
              <a:cs typeface="+mn-cs"/>
            </a:rPr>
            <a:t>4.4</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、実質単年度収支は前年度比で</a:t>
          </a:r>
          <a:r>
            <a:rPr kumimoji="1" lang="en-US" altLang="ja-JP" sz="1100">
              <a:solidFill>
                <a:schemeClr val="tx1"/>
              </a:solidFill>
              <a:effectLst/>
              <a:latin typeface="+mn-lt"/>
              <a:ea typeface="+mn-ea"/>
              <a:cs typeface="+mn-cs"/>
            </a:rPr>
            <a:t>16.32</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となっている。</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全会計において赤字はないが、一般会計から各特別会計への基準外繰出金の支出もあることから、特別会計では使用料等の適正化を図る必要がある。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7800225</v>
      </c>
      <c r="BO4" s="462"/>
      <c r="BP4" s="462"/>
      <c r="BQ4" s="462"/>
      <c r="BR4" s="462"/>
      <c r="BS4" s="462"/>
      <c r="BT4" s="462"/>
      <c r="BU4" s="463"/>
      <c r="BV4" s="461">
        <v>8222612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4.2</v>
      </c>
      <c r="CU4" s="602"/>
      <c r="CV4" s="602"/>
      <c r="CW4" s="602"/>
      <c r="CX4" s="602"/>
      <c r="CY4" s="602"/>
      <c r="CZ4" s="602"/>
      <c r="DA4" s="603"/>
      <c r="DB4" s="601">
        <v>8.6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7562598</v>
      </c>
      <c r="BO5" s="433"/>
      <c r="BP5" s="433"/>
      <c r="BQ5" s="433"/>
      <c r="BR5" s="433"/>
      <c r="BS5" s="433"/>
      <c r="BT5" s="433"/>
      <c r="BU5" s="434"/>
      <c r="BV5" s="432">
        <v>7806580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93.8</v>
      </c>
      <c r="CU5" s="430"/>
      <c r="CV5" s="430"/>
      <c r="CW5" s="430"/>
      <c r="CX5" s="430"/>
      <c r="CY5" s="430"/>
      <c r="CZ5" s="430"/>
      <c r="DA5" s="431"/>
      <c r="DB5" s="429">
        <v>85.6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237627</v>
      </c>
      <c r="BO6" s="433"/>
      <c r="BP6" s="433"/>
      <c r="BQ6" s="433"/>
      <c r="BR6" s="433"/>
      <c r="BS6" s="433"/>
      <c r="BT6" s="433"/>
      <c r="BU6" s="434"/>
      <c r="BV6" s="432">
        <v>416032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94.4</v>
      </c>
      <c r="CU6" s="576"/>
      <c r="CV6" s="576"/>
      <c r="CW6" s="576"/>
      <c r="CX6" s="576"/>
      <c r="CY6" s="576"/>
      <c r="CZ6" s="576"/>
      <c r="DA6" s="577"/>
      <c r="DB6" s="575">
        <v>86.7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56872</v>
      </c>
      <c r="BO7" s="433"/>
      <c r="BP7" s="433"/>
      <c r="BQ7" s="433"/>
      <c r="BR7" s="433"/>
      <c r="BS7" s="433"/>
      <c r="BT7" s="433"/>
      <c r="BU7" s="434"/>
      <c r="BV7" s="432">
        <v>24152</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4311495</v>
      </c>
      <c r="CU7" s="433"/>
      <c r="CV7" s="433"/>
      <c r="CW7" s="433"/>
      <c r="CX7" s="433"/>
      <c r="CY7" s="433"/>
      <c r="CZ7" s="433"/>
      <c r="DA7" s="434"/>
      <c r="DB7" s="432">
        <v>4561543</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180755</v>
      </c>
      <c r="BO8" s="433"/>
      <c r="BP8" s="433"/>
      <c r="BQ8" s="433"/>
      <c r="BR8" s="433"/>
      <c r="BS8" s="433"/>
      <c r="BT8" s="433"/>
      <c r="BU8" s="434"/>
      <c r="BV8" s="432">
        <v>391880</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0.28999999999999998</v>
      </c>
      <c r="CU8" s="536"/>
      <c r="CV8" s="536"/>
      <c r="CW8" s="536"/>
      <c r="CX8" s="536"/>
      <c r="CY8" s="536"/>
      <c r="CZ8" s="536"/>
      <c r="DA8" s="537"/>
      <c r="DB8" s="535">
        <v>0.31</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7158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-211125</v>
      </c>
      <c r="BO9" s="433"/>
      <c r="BP9" s="433"/>
      <c r="BQ9" s="433"/>
      <c r="BR9" s="433"/>
      <c r="BS9" s="433"/>
      <c r="BT9" s="433"/>
      <c r="BU9" s="434"/>
      <c r="BV9" s="432">
        <v>171668</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20.100000000000001</v>
      </c>
      <c r="CU9" s="430"/>
      <c r="CV9" s="430"/>
      <c r="CW9" s="430"/>
      <c r="CX9" s="430"/>
      <c r="CY9" s="430"/>
      <c r="CZ9" s="430"/>
      <c r="DA9" s="431"/>
      <c r="DB9" s="429">
        <v>20</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7992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201019</v>
      </c>
      <c r="BO10" s="433"/>
      <c r="BP10" s="433"/>
      <c r="BQ10" s="433"/>
      <c r="BR10" s="433"/>
      <c r="BS10" s="433"/>
      <c r="BT10" s="433"/>
      <c r="BU10" s="434"/>
      <c r="BV10" s="432">
        <v>297642</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6908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250000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6689</v>
      </c>
      <c r="S13" s="520"/>
      <c r="T13" s="520"/>
      <c r="U13" s="520"/>
      <c r="V13" s="521"/>
      <c r="W13" s="522" t="s">
        <v>131</v>
      </c>
      <c r="X13" s="418"/>
      <c r="Y13" s="418"/>
      <c r="Z13" s="418"/>
      <c r="AA13" s="418"/>
      <c r="AB13" s="419"/>
      <c r="AC13" s="385">
        <v>487</v>
      </c>
      <c r="AD13" s="386"/>
      <c r="AE13" s="386"/>
      <c r="AF13" s="386"/>
      <c r="AG13" s="387"/>
      <c r="AH13" s="385">
        <v>523</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-260106</v>
      </c>
      <c r="BO13" s="433"/>
      <c r="BP13" s="433"/>
      <c r="BQ13" s="433"/>
      <c r="BR13" s="433"/>
      <c r="BS13" s="433"/>
      <c r="BT13" s="433"/>
      <c r="BU13" s="434"/>
      <c r="BV13" s="432">
        <v>469310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10.7</v>
      </c>
      <c r="CU13" s="430"/>
      <c r="CV13" s="430"/>
      <c r="CW13" s="430"/>
      <c r="CX13" s="430"/>
      <c r="CY13" s="430"/>
      <c r="CZ13" s="430"/>
      <c r="DA13" s="431"/>
      <c r="DB13" s="429">
        <v>10.199999999999999</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7022</v>
      </c>
      <c r="S14" s="520"/>
      <c r="T14" s="520"/>
      <c r="U14" s="520"/>
      <c r="V14" s="521"/>
      <c r="W14" s="523"/>
      <c r="X14" s="421"/>
      <c r="Y14" s="421"/>
      <c r="Z14" s="421"/>
      <c r="AA14" s="421"/>
      <c r="AB14" s="422"/>
      <c r="AC14" s="512">
        <v>15.5</v>
      </c>
      <c r="AD14" s="513"/>
      <c r="AE14" s="513"/>
      <c r="AF14" s="513"/>
      <c r="AG14" s="514"/>
      <c r="AH14" s="512">
        <v>14.6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6851</v>
      </c>
      <c r="S15" s="520"/>
      <c r="T15" s="520"/>
      <c r="U15" s="520"/>
      <c r="V15" s="521"/>
      <c r="W15" s="522" t="s">
        <v>137</v>
      </c>
      <c r="X15" s="418"/>
      <c r="Y15" s="418"/>
      <c r="Z15" s="418"/>
      <c r="AA15" s="418"/>
      <c r="AB15" s="419"/>
      <c r="AC15" s="385">
        <v>725</v>
      </c>
      <c r="AD15" s="386"/>
      <c r="AE15" s="386"/>
      <c r="AF15" s="386"/>
      <c r="AG15" s="387"/>
      <c r="AH15" s="385">
        <v>1059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1167439</v>
      </c>
      <c r="BO15" s="462"/>
      <c r="BP15" s="462"/>
      <c r="BQ15" s="462"/>
      <c r="BR15" s="462"/>
      <c r="BS15" s="462"/>
      <c r="BT15" s="462"/>
      <c r="BU15" s="463"/>
      <c r="BV15" s="461">
        <v>1101534</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23</v>
      </c>
      <c r="AD16" s="513"/>
      <c r="AE16" s="513"/>
      <c r="AF16" s="513"/>
      <c r="AG16" s="514"/>
      <c r="AH16" s="512">
        <v>29.6</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3960890</v>
      </c>
      <c r="BO16" s="433"/>
      <c r="BP16" s="433"/>
      <c r="BQ16" s="433"/>
      <c r="BR16" s="433"/>
      <c r="BS16" s="433"/>
      <c r="BT16" s="433"/>
      <c r="BU16" s="434"/>
      <c r="BV16" s="432">
        <v>3920482</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1934</v>
      </c>
      <c r="AD17" s="386"/>
      <c r="AE17" s="386"/>
      <c r="AF17" s="386"/>
      <c r="AG17" s="387"/>
      <c r="AH17" s="385">
        <v>2000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1491799</v>
      </c>
      <c r="BO17" s="433"/>
      <c r="BP17" s="433"/>
      <c r="BQ17" s="433"/>
      <c r="BR17" s="433"/>
      <c r="BS17" s="433"/>
      <c r="BT17" s="433"/>
      <c r="BU17" s="434"/>
      <c r="BV17" s="432">
        <v>1403855</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43.11</v>
      </c>
      <c r="M18" s="485"/>
      <c r="N18" s="485"/>
      <c r="O18" s="485"/>
      <c r="P18" s="485"/>
      <c r="Q18" s="485"/>
      <c r="R18" s="486"/>
      <c r="S18" s="486"/>
      <c r="T18" s="486"/>
      <c r="U18" s="486"/>
      <c r="V18" s="487"/>
      <c r="W18" s="503"/>
      <c r="X18" s="504"/>
      <c r="Y18" s="504"/>
      <c r="Z18" s="504"/>
      <c r="AA18" s="504"/>
      <c r="AB18" s="528"/>
      <c r="AC18" s="402">
        <v>61.5</v>
      </c>
      <c r="AD18" s="403"/>
      <c r="AE18" s="403"/>
      <c r="AF18" s="403"/>
      <c r="AG18" s="488"/>
      <c r="AH18" s="402">
        <v>55.8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4040414</v>
      </c>
      <c r="BO18" s="433"/>
      <c r="BP18" s="433"/>
      <c r="BQ18" s="433"/>
      <c r="BR18" s="433"/>
      <c r="BS18" s="433"/>
      <c r="BT18" s="433"/>
      <c r="BU18" s="434"/>
      <c r="BV18" s="432">
        <v>3922980</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166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5569644</v>
      </c>
      <c r="BO19" s="433"/>
      <c r="BP19" s="433"/>
      <c r="BQ19" s="433"/>
      <c r="BR19" s="433"/>
      <c r="BS19" s="433"/>
      <c r="BT19" s="433"/>
      <c r="BU19" s="434"/>
      <c r="BV19" s="432">
        <v>5525339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3437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10167957</v>
      </c>
      <c r="BO22" s="462"/>
      <c r="BP22" s="462"/>
      <c r="BQ22" s="462"/>
      <c r="BR22" s="462"/>
      <c r="BS22" s="462"/>
      <c r="BT22" s="462"/>
      <c r="BU22" s="463"/>
      <c r="BV22" s="461">
        <v>10483631</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8005755</v>
      </c>
      <c r="BO23" s="433"/>
      <c r="BP23" s="433"/>
      <c r="BQ23" s="433"/>
      <c r="BR23" s="433"/>
      <c r="BS23" s="433"/>
      <c r="BT23" s="433"/>
      <c r="BU23" s="434"/>
      <c r="BV23" s="432">
        <v>8195739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7020</v>
      </c>
      <c r="R24" s="386"/>
      <c r="S24" s="386"/>
      <c r="T24" s="386"/>
      <c r="U24" s="386"/>
      <c r="V24" s="387"/>
      <c r="W24" s="475"/>
      <c r="X24" s="412"/>
      <c r="Y24" s="413"/>
      <c r="Z24" s="388" t="s">
        <v>162</v>
      </c>
      <c r="AA24" s="389"/>
      <c r="AB24" s="389"/>
      <c r="AC24" s="389"/>
      <c r="AD24" s="389"/>
      <c r="AE24" s="389"/>
      <c r="AF24" s="389"/>
      <c r="AG24" s="390"/>
      <c r="AH24" s="385">
        <v>88</v>
      </c>
      <c r="AI24" s="386"/>
      <c r="AJ24" s="386"/>
      <c r="AK24" s="386"/>
      <c r="AL24" s="387"/>
      <c r="AM24" s="385">
        <v>263648</v>
      </c>
      <c r="AN24" s="386"/>
      <c r="AO24" s="386"/>
      <c r="AP24" s="386"/>
      <c r="AQ24" s="386"/>
      <c r="AR24" s="387"/>
      <c r="AS24" s="385">
        <v>2996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8194051</v>
      </c>
      <c r="BO24" s="433"/>
      <c r="BP24" s="433"/>
      <c r="BQ24" s="433"/>
      <c r="BR24" s="433"/>
      <c r="BS24" s="433"/>
      <c r="BT24" s="433"/>
      <c r="BU24" s="434"/>
      <c r="BV24" s="432">
        <v>8281046</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6030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270821</v>
      </c>
      <c r="BO25" s="462"/>
      <c r="BP25" s="462"/>
      <c r="BQ25" s="462"/>
      <c r="BR25" s="462"/>
      <c r="BS25" s="462"/>
      <c r="BT25" s="462"/>
      <c r="BU25" s="463"/>
      <c r="BV25" s="461">
        <v>580279</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5660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3130</v>
      </c>
      <c r="R27" s="386"/>
      <c r="S27" s="386"/>
      <c r="T27" s="386"/>
      <c r="U27" s="386"/>
      <c r="V27" s="387"/>
      <c r="W27" s="475"/>
      <c r="X27" s="412"/>
      <c r="Y27" s="413"/>
      <c r="Z27" s="388" t="s">
        <v>171</v>
      </c>
      <c r="AA27" s="389"/>
      <c r="AB27" s="389"/>
      <c r="AC27" s="389"/>
      <c r="AD27" s="389"/>
      <c r="AE27" s="389"/>
      <c r="AF27" s="389"/>
      <c r="AG27" s="390"/>
      <c r="AH27" s="385">
        <v>5</v>
      </c>
      <c r="AI27" s="386"/>
      <c r="AJ27" s="386"/>
      <c r="AK27" s="386"/>
      <c r="AL27" s="387"/>
      <c r="AM27" s="385">
        <v>15474</v>
      </c>
      <c r="AN27" s="386"/>
      <c r="AO27" s="386"/>
      <c r="AP27" s="386"/>
      <c r="AQ27" s="386"/>
      <c r="AR27" s="387"/>
      <c r="AS27" s="385">
        <v>3095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361044</v>
      </c>
      <c r="BO27" s="467"/>
      <c r="BP27" s="467"/>
      <c r="BQ27" s="467"/>
      <c r="BR27" s="467"/>
      <c r="BS27" s="467"/>
      <c r="BT27" s="467"/>
      <c r="BU27" s="468"/>
      <c r="BV27" s="466">
        <v>361044</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2590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2314570</v>
      </c>
      <c r="BO28" s="462"/>
      <c r="BP28" s="462"/>
      <c r="BQ28" s="462"/>
      <c r="BR28" s="462"/>
      <c r="BS28" s="462"/>
      <c r="BT28" s="462"/>
      <c r="BU28" s="463"/>
      <c r="BV28" s="461">
        <v>2363551</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8</v>
      </c>
      <c r="M29" s="386"/>
      <c r="N29" s="386"/>
      <c r="O29" s="386"/>
      <c r="P29" s="387"/>
      <c r="Q29" s="385">
        <v>2400</v>
      </c>
      <c r="R29" s="386"/>
      <c r="S29" s="386"/>
      <c r="T29" s="386"/>
      <c r="U29" s="386"/>
      <c r="V29" s="387"/>
      <c r="W29" s="476"/>
      <c r="X29" s="477"/>
      <c r="Y29" s="478"/>
      <c r="Z29" s="388" t="s">
        <v>177</v>
      </c>
      <c r="AA29" s="389"/>
      <c r="AB29" s="389"/>
      <c r="AC29" s="389"/>
      <c r="AD29" s="389"/>
      <c r="AE29" s="389"/>
      <c r="AF29" s="389"/>
      <c r="AG29" s="390"/>
      <c r="AH29" s="385">
        <v>93</v>
      </c>
      <c r="AI29" s="386"/>
      <c r="AJ29" s="386"/>
      <c r="AK29" s="386"/>
      <c r="AL29" s="387"/>
      <c r="AM29" s="385">
        <v>279122</v>
      </c>
      <c r="AN29" s="386"/>
      <c r="AO29" s="386"/>
      <c r="AP29" s="386"/>
      <c r="AQ29" s="386"/>
      <c r="AR29" s="387"/>
      <c r="AS29" s="385">
        <v>3001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865322</v>
      </c>
      <c r="BO29" s="433"/>
      <c r="BP29" s="433"/>
      <c r="BQ29" s="433"/>
      <c r="BR29" s="433"/>
      <c r="BS29" s="433"/>
      <c r="BT29" s="433"/>
      <c r="BU29" s="434"/>
      <c r="BV29" s="432">
        <v>863371</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95.9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2820359</v>
      </c>
      <c r="BO30" s="467"/>
      <c r="BP30" s="467"/>
      <c r="BQ30" s="467"/>
      <c r="BR30" s="467"/>
      <c r="BS30" s="467"/>
      <c r="BT30" s="467"/>
      <c r="BU30" s="468"/>
      <c r="BV30" s="466">
        <v>2933553</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IF('各会計、関係団体の財政状況及び健全化判断比率'!B31="","",'各会計、関係団体の財政状況及び健全化判断比率'!B31)</f>
        <v>交通事業特別会計</v>
      </c>
      <c r="BH34" s="381"/>
      <c r="BI34" s="381"/>
      <c r="BJ34" s="381"/>
      <c r="BK34" s="381"/>
      <c r="BL34" s="381"/>
      <c r="BM34" s="381"/>
      <c r="BN34" s="381"/>
      <c r="BO34" s="381"/>
      <c r="BP34" s="381"/>
      <c r="BQ34" s="381"/>
      <c r="BR34" s="381"/>
      <c r="BS34" s="381"/>
      <c r="BT34" s="381"/>
      <c r="BU34" s="381"/>
      <c r="BV34" s="175"/>
      <c r="BW34" s="380">
        <f>IF(BY34="","",MAX(C34:D43,U34:V43,AM34:AN43,BE34:BF43)+1)</f>
        <v>12</v>
      </c>
      <c r="BX34" s="380"/>
      <c r="BY34" s="381" t="str">
        <f>IF('各会計、関係団体の財政状況及び健全化判断比率'!B68="","",'各会計、関係団体の財政状況及び健全化判断比率'!B68)</f>
        <v>広島中央環境衛生組合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大三島ブルーライン株式会社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港湾管理特別会計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9</v>
      </c>
      <c r="BF35" s="380"/>
      <c r="BG35" s="381" t="str">
        <f>IF('各会計、関係団体の財政状況及び健全化判断比率'!B32="","",'各会計、関係団体の財政状況及び健全化判断比率'!B32)</f>
        <v>公共下水道事業特別会計</v>
      </c>
      <c r="BH35" s="381"/>
      <c r="BI35" s="381"/>
      <c r="BJ35" s="381"/>
      <c r="BK35" s="381"/>
      <c r="BL35" s="381"/>
      <c r="BM35" s="381"/>
      <c r="BN35" s="381"/>
      <c r="BO35" s="381"/>
      <c r="BP35" s="381"/>
      <c r="BQ35" s="381"/>
      <c r="BR35" s="381"/>
      <c r="BS35" s="381"/>
      <c r="BT35" s="381"/>
      <c r="BU35" s="381"/>
      <c r="BV35" s="175"/>
      <c r="BW35" s="380">
        <f t="shared" ref="BW35:BW43" si="2">IF(BY35="","",BW34+1)</f>
        <v>13</v>
      </c>
      <c r="BX35" s="380"/>
      <c r="BY35" s="381" t="str">
        <f>IF('各会計、関係団体の財政状況及び健全化判断比率'!B69="","",'各会計、関係団体の財政状況及び健全化判断比率'!B69)</f>
        <v>広島県市町総合事務組合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f>IF(E36="","",C35+1)</f>
        <v>3</v>
      </c>
      <c r="D36" s="380"/>
      <c r="E36" s="381" t="str">
        <f>IF('各会計、関係団体の財政状況及び健全化判断比率'!B9="","",'各会計、関係団体の財政状況及び健全化判断比率'!B9)</f>
        <v>漁港管理特別会計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後期高齢者医療保険事業特別会計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10</v>
      </c>
      <c r="BF36" s="380"/>
      <c r="BG36" s="381" t="str">
        <f>IF('各会計、関係団体の財政状況及び健全化判断比率'!B33="","",'各会計、関係団体の財政状況及び健全化判断比率'!B33)</f>
        <v>農業集落排水事業特別会計</v>
      </c>
      <c r="BH36" s="381"/>
      <c r="BI36" s="381"/>
      <c r="BJ36" s="381"/>
      <c r="BK36" s="381"/>
      <c r="BL36" s="381"/>
      <c r="BM36" s="381"/>
      <c r="BN36" s="381"/>
      <c r="BO36" s="381"/>
      <c r="BP36" s="381"/>
      <c r="BQ36" s="381"/>
      <c r="BR36" s="381"/>
      <c r="BS36" s="381"/>
      <c r="BT36" s="381"/>
      <c r="BU36" s="381"/>
      <c r="BV36" s="175"/>
      <c r="BW36" s="380">
        <f t="shared" si="2"/>
        <v>14</v>
      </c>
      <c r="BX36" s="380"/>
      <c r="BY36" s="381" t="str">
        <f>IF('各会計、関係団体の財政状況及び健全化判断比率'!B70="","",'各会計、関係団体の財政状況及び健全化判断比率'!B70)</f>
        <v>広島県後期高齢者医療広域連合（一般会計）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f>IF(E37="","",C36+1)</f>
        <v>4</v>
      </c>
      <c r="D37" s="380"/>
      <c r="E37" s="381" t="str">
        <f>IF('各会計、関係団体の財政状況及び健全化判断比率'!B10="","",'各会計、関係団体の財政状況及び健全化判断比率'!B10)</f>
        <v>干拓地管理特別会計</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f t="shared" si="1"/>
        <v>11</v>
      </c>
      <c r="BF37" s="380"/>
      <c r="BG37" s="381" t="str">
        <f>IF('各会計、関係団体の財政状況及び健全化判断比率'!B34="","",'各会計、関係団体の財政状況及び健全化判断比率'!B34)</f>
        <v>漁業集落排水事業特別会計</v>
      </c>
      <c r="BH37" s="381"/>
      <c r="BI37" s="381"/>
      <c r="BJ37" s="381"/>
      <c r="BK37" s="381"/>
      <c r="BL37" s="381"/>
      <c r="BM37" s="381"/>
      <c r="BN37" s="381"/>
      <c r="BO37" s="381"/>
      <c r="BP37" s="381"/>
      <c r="BQ37" s="381"/>
      <c r="BR37" s="381"/>
      <c r="BS37" s="381"/>
      <c r="BT37" s="381"/>
      <c r="BU37" s="381"/>
      <c r="BV37" s="175"/>
      <c r="BW37" s="380">
        <f t="shared" si="2"/>
        <v>15</v>
      </c>
      <c r="BX37" s="380"/>
      <c r="BY37" s="381" t="str">
        <f>IF('各会計、関係団体の財政状況及び健全化判断比率'!B71="","",'各会計、関係団体の財政状況及び健全化判断比率'!B71)</f>
        <v>広島県後期高齢者医療広域連合（特別会計）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16</v>
      </c>
      <c r="BX38" s="380"/>
      <c r="BY38" s="381" t="str">
        <f>IF('各会計、関係団体の財政状況及び健全化判断比率'!B72="","",'各会計、関係団体の財政状況及び健全化判断比率'!B72)</f>
        <v>広島県水道広域連合企業団（水道事業会計）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17</v>
      </c>
      <c r="BX39" s="380"/>
      <c r="BY39" s="381" t="str">
        <f>IF('各会計、関係団体の財政状況及び健全化判断比率'!B73="","",'各会計、関係団体の財政状況及び健全化判断比率'!B73)</f>
        <v>広島県水道広域連合企業団（工業用水道事業会計）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zwrByQAT8spU+3qrTGhtaYWuVb8DbxB/3WzFuyca2dutc7xZdsx68Qeh/6akxxVG1AvLgZDvMAaH4V2/Sk6i2g==" saltValue="fWad3WPm2WV8z8EFSxbk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sqref="A1:A104857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62" t="s">
        <v>536</v>
      </c>
      <c r="D34" s="1162"/>
      <c r="E34" s="1163"/>
      <c r="F34" s="32">
        <v>2.37</v>
      </c>
      <c r="G34" s="33">
        <v>2.88</v>
      </c>
      <c r="H34" s="33">
        <v>4.99</v>
      </c>
      <c r="I34" s="33">
        <v>8.58</v>
      </c>
      <c r="J34" s="34">
        <v>4.18</v>
      </c>
      <c r="K34" s="22"/>
      <c r="L34" s="22"/>
      <c r="M34" s="22"/>
      <c r="N34" s="22"/>
      <c r="O34" s="22"/>
      <c r="P34" s="22"/>
    </row>
    <row r="35" spans="1:16" ht="39" customHeight="1" x14ac:dyDescent="0.2">
      <c r="A35" s="22"/>
      <c r="B35" s="35"/>
      <c r="C35" s="1158" t="s">
        <v>537</v>
      </c>
      <c r="D35" s="1158"/>
      <c r="E35" s="1159"/>
      <c r="F35" s="36">
        <v>1.81</v>
      </c>
      <c r="G35" s="37">
        <v>2.15</v>
      </c>
      <c r="H35" s="37">
        <v>2.12</v>
      </c>
      <c r="I35" s="37">
        <v>2.91</v>
      </c>
      <c r="J35" s="38">
        <v>1.57</v>
      </c>
      <c r="K35" s="22"/>
      <c r="L35" s="22"/>
      <c r="M35" s="22"/>
      <c r="N35" s="22"/>
      <c r="O35" s="22"/>
      <c r="P35" s="22"/>
    </row>
    <row r="36" spans="1:16" ht="39" customHeight="1" x14ac:dyDescent="0.2">
      <c r="A36" s="22"/>
      <c r="B36" s="35"/>
      <c r="C36" s="1158" t="s">
        <v>538</v>
      </c>
      <c r="D36" s="1158"/>
      <c r="E36" s="1159"/>
      <c r="F36" s="36">
        <v>0</v>
      </c>
      <c r="G36" s="37">
        <v>0.01</v>
      </c>
      <c r="H36" s="37">
        <v>0.02</v>
      </c>
      <c r="I36" s="37">
        <v>0.03</v>
      </c>
      <c r="J36" s="38">
        <v>1.35</v>
      </c>
      <c r="K36" s="22"/>
      <c r="L36" s="22"/>
      <c r="M36" s="22"/>
      <c r="N36" s="22"/>
      <c r="O36" s="22"/>
      <c r="P36" s="22"/>
    </row>
    <row r="37" spans="1:16" ht="39" customHeight="1" x14ac:dyDescent="0.2">
      <c r="A37" s="22"/>
      <c r="B37" s="35"/>
      <c r="C37" s="1158" t="s">
        <v>539</v>
      </c>
      <c r="D37" s="1158"/>
      <c r="E37" s="1159"/>
      <c r="F37" s="36">
        <v>0.01</v>
      </c>
      <c r="G37" s="37">
        <v>0.37</v>
      </c>
      <c r="H37" s="37">
        <v>0.83</v>
      </c>
      <c r="I37" s="37">
        <v>0.72</v>
      </c>
      <c r="J37" s="38">
        <v>0.85</v>
      </c>
      <c r="K37" s="22"/>
      <c r="L37" s="22"/>
      <c r="M37" s="22"/>
      <c r="N37" s="22"/>
      <c r="O37" s="22"/>
      <c r="P37" s="22"/>
    </row>
    <row r="38" spans="1:16" ht="39" customHeight="1" x14ac:dyDescent="0.2">
      <c r="A38" s="22"/>
      <c r="B38" s="35"/>
      <c r="C38" s="1158" t="s">
        <v>540</v>
      </c>
      <c r="D38" s="1158"/>
      <c r="E38" s="1159"/>
      <c r="F38" s="36">
        <v>0</v>
      </c>
      <c r="G38" s="37">
        <v>0</v>
      </c>
      <c r="H38" s="37">
        <v>0.03</v>
      </c>
      <c r="I38" s="37">
        <v>0.06</v>
      </c>
      <c r="J38" s="38">
        <v>0.28000000000000003</v>
      </c>
      <c r="K38" s="22"/>
      <c r="L38" s="22"/>
      <c r="M38" s="22"/>
      <c r="N38" s="22"/>
      <c r="O38" s="22"/>
      <c r="P38" s="22"/>
    </row>
    <row r="39" spans="1:16" ht="39" customHeight="1" x14ac:dyDescent="0.2">
      <c r="A39" s="22"/>
      <c r="B39" s="35"/>
      <c r="C39" s="1158" t="s">
        <v>541</v>
      </c>
      <c r="D39" s="1158"/>
      <c r="E39" s="1159"/>
      <c r="F39" s="36">
        <v>0</v>
      </c>
      <c r="G39" s="37">
        <v>0.01</v>
      </c>
      <c r="H39" s="37">
        <v>0.03</v>
      </c>
      <c r="I39" s="37">
        <v>7.0000000000000007E-2</v>
      </c>
      <c r="J39" s="38">
        <v>0.08</v>
      </c>
      <c r="K39" s="22"/>
      <c r="L39" s="22"/>
      <c r="M39" s="22"/>
      <c r="N39" s="22"/>
      <c r="O39" s="22"/>
      <c r="P39" s="22"/>
    </row>
    <row r="40" spans="1:16" ht="39" customHeight="1" x14ac:dyDescent="0.2">
      <c r="A40" s="22"/>
      <c r="B40" s="35"/>
      <c r="C40" s="1158" t="s">
        <v>542</v>
      </c>
      <c r="D40" s="1158"/>
      <c r="E40" s="1159"/>
      <c r="F40" s="36">
        <v>0.03</v>
      </c>
      <c r="G40" s="37">
        <v>0</v>
      </c>
      <c r="H40" s="37">
        <v>0.01</v>
      </c>
      <c r="I40" s="37">
        <v>0.01</v>
      </c>
      <c r="J40" s="38">
        <v>0.06</v>
      </c>
      <c r="K40" s="22"/>
      <c r="L40" s="22"/>
      <c r="M40" s="22"/>
      <c r="N40" s="22"/>
      <c r="O40" s="22"/>
      <c r="P40" s="22"/>
    </row>
    <row r="41" spans="1:16" ht="39" customHeight="1" x14ac:dyDescent="0.2">
      <c r="A41" s="22"/>
      <c r="B41" s="35"/>
      <c r="C41" s="1158" t="s">
        <v>543</v>
      </c>
      <c r="D41" s="1158"/>
      <c r="E41" s="1159"/>
      <c r="F41" s="36">
        <v>0</v>
      </c>
      <c r="G41" s="37">
        <v>0</v>
      </c>
      <c r="H41" s="37">
        <v>0</v>
      </c>
      <c r="I41" s="37">
        <v>0.01</v>
      </c>
      <c r="J41" s="38">
        <v>0.01</v>
      </c>
      <c r="K41" s="22"/>
      <c r="L41" s="22"/>
      <c r="M41" s="22"/>
      <c r="N41" s="22"/>
      <c r="O41" s="22"/>
      <c r="P41" s="22"/>
    </row>
    <row r="42" spans="1:16" ht="39" customHeight="1" x14ac:dyDescent="0.2">
      <c r="A42" s="22"/>
      <c r="B42" s="39"/>
      <c r="C42" s="1158" t="s">
        <v>544</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545</v>
      </c>
      <c r="D43" s="1160"/>
      <c r="E43" s="1161"/>
      <c r="F43" s="41">
        <v>1.78</v>
      </c>
      <c r="G43" s="42">
        <v>1.98</v>
      </c>
      <c r="H43" s="42">
        <v>1.91</v>
      </c>
      <c r="I43" s="42">
        <v>2.13</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TT9pOpcB9Ez+blPw7iAMcCQSEN1eAKQ7t1Xv+RdYdYL4/De/7A+Pw307x8VFn0fGS9cEE0ZnBQIVVfUrTZiQA==" saltValue="jabKrmIcAe4PI1aRdAPB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A35" sqref="A1:A1048576"/>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1053</v>
      </c>
      <c r="L45" s="58">
        <v>1190</v>
      </c>
      <c r="M45" s="58">
        <v>1110</v>
      </c>
      <c r="N45" s="58">
        <v>1183</v>
      </c>
      <c r="O45" s="59">
        <v>1190</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2">
      <c r="A48" s="46"/>
      <c r="B48" s="1189"/>
      <c r="C48" s="1190"/>
      <c r="D48" s="60"/>
      <c r="E48" s="1166" t="s">
        <v>13</v>
      </c>
      <c r="F48" s="1166"/>
      <c r="G48" s="1166"/>
      <c r="H48" s="1166"/>
      <c r="I48" s="1166"/>
      <c r="J48" s="1167"/>
      <c r="K48" s="61">
        <v>164</v>
      </c>
      <c r="L48" s="62">
        <v>165</v>
      </c>
      <c r="M48" s="62">
        <v>166</v>
      </c>
      <c r="N48" s="62">
        <v>170</v>
      </c>
      <c r="O48" s="63">
        <v>116</v>
      </c>
      <c r="P48" s="46"/>
      <c r="Q48" s="46"/>
      <c r="R48" s="46"/>
      <c r="S48" s="46"/>
      <c r="T48" s="46"/>
      <c r="U48" s="46"/>
    </row>
    <row r="49" spans="1:21" ht="30.75" customHeight="1" x14ac:dyDescent="0.2">
      <c r="A49" s="46"/>
      <c r="B49" s="1189"/>
      <c r="C49" s="1190"/>
      <c r="D49" s="60"/>
      <c r="E49" s="1166" t="s">
        <v>14</v>
      </c>
      <c r="F49" s="1166"/>
      <c r="G49" s="1166"/>
      <c r="H49" s="1166"/>
      <c r="I49" s="1166"/>
      <c r="J49" s="1167"/>
      <c r="K49" s="61">
        <v>0</v>
      </c>
      <c r="L49" s="62">
        <v>0</v>
      </c>
      <c r="M49" s="62">
        <v>0</v>
      </c>
      <c r="N49" s="62">
        <v>0</v>
      </c>
      <c r="O49" s="63">
        <v>63</v>
      </c>
      <c r="P49" s="46"/>
      <c r="Q49" s="46"/>
      <c r="R49" s="46"/>
      <c r="S49" s="46"/>
      <c r="T49" s="46"/>
      <c r="U49" s="46"/>
    </row>
    <row r="50" spans="1:21" ht="30.75" customHeight="1" x14ac:dyDescent="0.2">
      <c r="A50" s="46"/>
      <c r="B50" s="1189"/>
      <c r="C50" s="1190"/>
      <c r="D50" s="60"/>
      <c r="E50" s="1166" t="s">
        <v>15</v>
      </c>
      <c r="F50" s="1166"/>
      <c r="G50" s="1166"/>
      <c r="H50" s="1166"/>
      <c r="I50" s="1166"/>
      <c r="J50" s="1167"/>
      <c r="K50" s="61">
        <v>0</v>
      </c>
      <c r="L50" s="62">
        <v>0</v>
      </c>
      <c r="M50" s="62">
        <v>0</v>
      </c>
      <c r="N50" s="62">
        <v>0</v>
      </c>
      <c r="O50" s="63">
        <v>0</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0</v>
      </c>
      <c r="M51" s="62">
        <v>0</v>
      </c>
      <c r="N51" s="62">
        <v>0</v>
      </c>
      <c r="O51" s="63">
        <v>1</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648</v>
      </c>
      <c r="L52" s="62">
        <v>1008</v>
      </c>
      <c r="M52" s="62">
        <v>940</v>
      </c>
      <c r="N52" s="62">
        <v>972</v>
      </c>
      <c r="O52" s="63">
        <v>971</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569</v>
      </c>
      <c r="L53" s="67">
        <v>347</v>
      </c>
      <c r="M53" s="67">
        <v>336</v>
      </c>
      <c r="N53" s="67">
        <v>381</v>
      </c>
      <c r="O53" s="68">
        <v>399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Pk9OzNvJlDZ9OuZ4IuybSX86FFwQk8LiJbKBEGO0oigPiioltgTI4HL2wt/TOg55/bx3yuD3PgD2Bh74opYRg==" saltValue="B3gcK0jIuszPdinxRTGn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sqref="A1:A1048576"/>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207" t="s">
        <v>30</v>
      </c>
      <c r="C41" s="1208"/>
      <c r="D41" s="103"/>
      <c r="E41" s="1209" t="s">
        <v>31</v>
      </c>
      <c r="F41" s="1209"/>
      <c r="G41" s="1209"/>
      <c r="H41" s="1210"/>
      <c r="I41" s="342">
        <v>9939</v>
      </c>
      <c r="J41" s="343">
        <v>10179</v>
      </c>
      <c r="K41" s="343">
        <v>10417</v>
      </c>
      <c r="L41" s="343">
        <v>10484</v>
      </c>
      <c r="M41" s="344">
        <v>10168</v>
      </c>
    </row>
    <row r="42" spans="2:13" ht="27.75" customHeight="1" x14ac:dyDescent="0.2">
      <c r="B42" s="1197"/>
      <c r="C42" s="1198"/>
      <c r="D42" s="104"/>
      <c r="E42" s="1201" t="s">
        <v>32</v>
      </c>
      <c r="F42" s="1201"/>
      <c r="G42" s="1201"/>
      <c r="H42" s="1202"/>
      <c r="I42" s="345" t="s">
        <v>490</v>
      </c>
      <c r="J42" s="346" t="s">
        <v>490</v>
      </c>
      <c r="K42" s="346" t="s">
        <v>490</v>
      </c>
      <c r="L42" s="346" t="s">
        <v>490</v>
      </c>
      <c r="M42" s="347" t="s">
        <v>490</v>
      </c>
    </row>
    <row r="43" spans="2:13" ht="27.75" customHeight="1" x14ac:dyDescent="0.2">
      <c r="B43" s="1197"/>
      <c r="C43" s="1198"/>
      <c r="D43" s="104"/>
      <c r="E43" s="1201" t="s">
        <v>33</v>
      </c>
      <c r="F43" s="1201"/>
      <c r="G43" s="1201"/>
      <c r="H43" s="1202"/>
      <c r="I43" s="345">
        <v>2120</v>
      </c>
      <c r="J43" s="346">
        <v>2040</v>
      </c>
      <c r="K43" s="346">
        <v>1960</v>
      </c>
      <c r="L43" s="346">
        <v>1997</v>
      </c>
      <c r="M43" s="347">
        <v>1277</v>
      </c>
    </row>
    <row r="44" spans="2:13" ht="27.75" customHeight="1" x14ac:dyDescent="0.2">
      <c r="B44" s="1197"/>
      <c r="C44" s="1198"/>
      <c r="D44" s="104"/>
      <c r="E44" s="1201" t="s">
        <v>34</v>
      </c>
      <c r="F44" s="1201"/>
      <c r="G44" s="1201"/>
      <c r="H44" s="1202"/>
      <c r="I44" s="345">
        <v>1</v>
      </c>
      <c r="J44" s="346">
        <v>1</v>
      </c>
      <c r="K44" s="346">
        <v>1</v>
      </c>
      <c r="L44" s="346">
        <v>1</v>
      </c>
      <c r="M44" s="347">
        <v>872</v>
      </c>
    </row>
    <row r="45" spans="2:13" ht="27.75" customHeight="1" x14ac:dyDescent="0.2">
      <c r="B45" s="1197"/>
      <c r="C45" s="1198"/>
      <c r="D45" s="104"/>
      <c r="E45" s="1201" t="s">
        <v>35</v>
      </c>
      <c r="F45" s="1201"/>
      <c r="G45" s="1201"/>
      <c r="H45" s="1202"/>
      <c r="I45" s="345">
        <v>785</v>
      </c>
      <c r="J45" s="346">
        <v>767</v>
      </c>
      <c r="K45" s="346">
        <v>707</v>
      </c>
      <c r="L45" s="346">
        <v>796</v>
      </c>
      <c r="M45" s="347">
        <v>838</v>
      </c>
    </row>
    <row r="46" spans="2:13" ht="27.75" customHeight="1" x14ac:dyDescent="0.2">
      <c r="B46" s="1197"/>
      <c r="C46" s="1198"/>
      <c r="D46" s="105"/>
      <c r="E46" s="1201" t="s">
        <v>36</v>
      </c>
      <c r="F46" s="1201"/>
      <c r="G46" s="1201"/>
      <c r="H46" s="1202"/>
      <c r="I46" s="345" t="s">
        <v>490</v>
      </c>
      <c r="J46" s="346" t="s">
        <v>490</v>
      </c>
      <c r="K46" s="346" t="s">
        <v>490</v>
      </c>
      <c r="L46" s="346" t="s">
        <v>490</v>
      </c>
      <c r="M46" s="347" t="s">
        <v>490</v>
      </c>
    </row>
    <row r="47" spans="2:13" ht="27.75" customHeight="1" x14ac:dyDescent="0.2">
      <c r="B47" s="1197"/>
      <c r="C47" s="1198"/>
      <c r="D47" s="106"/>
      <c r="E47" s="1211" t="s">
        <v>37</v>
      </c>
      <c r="F47" s="1212"/>
      <c r="G47" s="1212"/>
      <c r="H47" s="1213"/>
      <c r="I47" s="345" t="s">
        <v>490</v>
      </c>
      <c r="J47" s="346" t="s">
        <v>490</v>
      </c>
      <c r="K47" s="346" t="s">
        <v>490</v>
      </c>
      <c r="L47" s="346" t="s">
        <v>490</v>
      </c>
      <c r="M47" s="347" t="s">
        <v>490</v>
      </c>
    </row>
    <row r="48" spans="2:13" ht="27.75" customHeight="1" x14ac:dyDescent="0.2">
      <c r="B48" s="1197"/>
      <c r="C48" s="1198"/>
      <c r="D48" s="104"/>
      <c r="E48" s="1201" t="s">
        <v>38</v>
      </c>
      <c r="F48" s="1201"/>
      <c r="G48" s="1201"/>
      <c r="H48" s="1202"/>
      <c r="I48" s="345" t="s">
        <v>490</v>
      </c>
      <c r="J48" s="346" t="s">
        <v>490</v>
      </c>
      <c r="K48" s="346" t="s">
        <v>490</v>
      </c>
      <c r="L48" s="346" t="s">
        <v>490</v>
      </c>
      <c r="M48" s="347" t="s">
        <v>490</v>
      </c>
    </row>
    <row r="49" spans="2:13" ht="27.75" customHeight="1" x14ac:dyDescent="0.2">
      <c r="B49" s="1199"/>
      <c r="C49" s="1200"/>
      <c r="D49" s="104"/>
      <c r="E49" s="1201" t="s">
        <v>39</v>
      </c>
      <c r="F49" s="1201"/>
      <c r="G49" s="1201"/>
      <c r="H49" s="1202"/>
      <c r="I49" s="345" t="s">
        <v>490</v>
      </c>
      <c r="J49" s="346" t="s">
        <v>490</v>
      </c>
      <c r="K49" s="346" t="s">
        <v>490</v>
      </c>
      <c r="L49" s="346" t="s">
        <v>490</v>
      </c>
      <c r="M49" s="347" t="s">
        <v>490</v>
      </c>
    </row>
    <row r="50" spans="2:13" ht="27.75" customHeight="1" x14ac:dyDescent="0.2">
      <c r="B50" s="1195" t="s">
        <v>40</v>
      </c>
      <c r="C50" s="1196"/>
      <c r="D50" s="107"/>
      <c r="E50" s="1201" t="s">
        <v>41</v>
      </c>
      <c r="F50" s="1201"/>
      <c r="G50" s="1201"/>
      <c r="H50" s="1202"/>
      <c r="I50" s="345">
        <v>4387</v>
      </c>
      <c r="J50" s="346">
        <v>4436</v>
      </c>
      <c r="K50" s="346">
        <v>4860</v>
      </c>
      <c r="L50" s="346">
        <v>5150</v>
      </c>
      <c r="M50" s="347">
        <v>5053</v>
      </c>
    </row>
    <row r="51" spans="2:13" ht="27.75" customHeight="1" x14ac:dyDescent="0.2">
      <c r="B51" s="1197"/>
      <c r="C51" s="1198"/>
      <c r="D51" s="104"/>
      <c r="E51" s="1201" t="s">
        <v>42</v>
      </c>
      <c r="F51" s="1201"/>
      <c r="G51" s="1201"/>
      <c r="H51" s="1202"/>
      <c r="I51" s="345">
        <v>41</v>
      </c>
      <c r="J51" s="346">
        <v>705</v>
      </c>
      <c r="K51" s="346">
        <v>706</v>
      </c>
      <c r="L51" s="346">
        <v>811</v>
      </c>
      <c r="M51" s="347">
        <v>782</v>
      </c>
    </row>
    <row r="52" spans="2:13" ht="27.75" customHeight="1" x14ac:dyDescent="0.2">
      <c r="B52" s="1199"/>
      <c r="C52" s="1200"/>
      <c r="D52" s="104"/>
      <c r="E52" s="1201" t="s">
        <v>43</v>
      </c>
      <c r="F52" s="1201"/>
      <c r="G52" s="1201"/>
      <c r="H52" s="1202"/>
      <c r="I52" s="345">
        <v>9169</v>
      </c>
      <c r="J52" s="346">
        <v>9177</v>
      </c>
      <c r="K52" s="346">
        <v>9154</v>
      </c>
      <c r="L52" s="346">
        <v>9140</v>
      </c>
      <c r="M52" s="347">
        <v>8902</v>
      </c>
    </row>
    <row r="53" spans="2:13" ht="27.75" customHeight="1" thickBot="1" x14ac:dyDescent="0.25">
      <c r="B53" s="1203" t="s">
        <v>19</v>
      </c>
      <c r="C53" s="1204"/>
      <c r="D53" s="108"/>
      <c r="E53" s="1205" t="s">
        <v>44</v>
      </c>
      <c r="F53" s="1205"/>
      <c r="G53" s="1205"/>
      <c r="H53" s="1206"/>
      <c r="I53" s="348">
        <v>-751</v>
      </c>
      <c r="J53" s="349">
        <v>-1331</v>
      </c>
      <c r="K53" s="349">
        <v>-1635</v>
      </c>
      <c r="L53" s="349">
        <v>-1824</v>
      </c>
      <c r="M53" s="350">
        <v>-1582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T3qKde4aFGivfp3Pt6EYqVk/yHm01/G87NrJ5QsnWNVDUN/lMb/wfPtNYE+gUp+7cNy0TbY2Pk24iHlPzTZ/fw==" saltValue="9qZYMw7AviKXPq+/ceVV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222" t="s">
        <v>46</v>
      </c>
      <c r="D55" s="1222"/>
      <c r="E55" s="1223"/>
      <c r="F55" s="120">
        <v>2066</v>
      </c>
      <c r="G55" s="120">
        <v>2364</v>
      </c>
      <c r="H55" s="121">
        <v>2315</v>
      </c>
    </row>
    <row r="56" spans="2:8" ht="52.5" customHeight="1" x14ac:dyDescent="0.2">
      <c r="B56" s="122"/>
      <c r="C56" s="1224" t="s">
        <v>47</v>
      </c>
      <c r="D56" s="1224"/>
      <c r="E56" s="1225"/>
      <c r="F56" s="123">
        <v>861</v>
      </c>
      <c r="G56" s="123">
        <v>863</v>
      </c>
      <c r="H56" s="124">
        <v>865</v>
      </c>
    </row>
    <row r="57" spans="2:8" ht="53.25" customHeight="1" x14ac:dyDescent="0.2">
      <c r="B57" s="122"/>
      <c r="C57" s="1226" t="s">
        <v>48</v>
      </c>
      <c r="D57" s="1226"/>
      <c r="E57" s="1227"/>
      <c r="F57" s="125">
        <v>3001</v>
      </c>
      <c r="G57" s="125">
        <v>2934</v>
      </c>
      <c r="H57" s="126">
        <v>2820</v>
      </c>
    </row>
    <row r="58" spans="2:8" ht="45.75" customHeight="1" x14ac:dyDescent="0.2">
      <c r="B58" s="127"/>
      <c r="C58" s="1214" t="s">
        <v>560</v>
      </c>
      <c r="D58" s="1215"/>
      <c r="E58" s="1216"/>
      <c r="F58" s="128">
        <v>1589</v>
      </c>
      <c r="G58" s="128">
        <v>1574</v>
      </c>
      <c r="H58" s="129">
        <v>1578</v>
      </c>
    </row>
    <row r="59" spans="2:8" ht="45.75" customHeight="1" x14ac:dyDescent="0.2">
      <c r="B59" s="127"/>
      <c r="C59" s="1214" t="s">
        <v>561</v>
      </c>
      <c r="D59" s="1215"/>
      <c r="E59" s="1216"/>
      <c r="F59" s="128">
        <v>785</v>
      </c>
      <c r="G59" s="128">
        <v>770</v>
      </c>
      <c r="H59" s="129">
        <v>702</v>
      </c>
    </row>
    <row r="60" spans="2:8" ht="45.75" customHeight="1" x14ac:dyDescent="0.2">
      <c r="B60" s="127"/>
      <c r="C60" s="1214" t="s">
        <v>562</v>
      </c>
      <c r="D60" s="1215"/>
      <c r="E60" s="1216"/>
      <c r="F60" s="128">
        <v>296</v>
      </c>
      <c r="G60" s="128">
        <v>264</v>
      </c>
      <c r="H60" s="129">
        <v>205</v>
      </c>
    </row>
    <row r="61" spans="2:8" ht="45.75" customHeight="1" x14ac:dyDescent="0.2">
      <c r="B61" s="127"/>
      <c r="C61" s="1214" t="s">
        <v>564</v>
      </c>
      <c r="D61" s="1215"/>
      <c r="E61" s="1216"/>
      <c r="F61" s="128">
        <v>101</v>
      </c>
      <c r="G61" s="128">
        <v>101</v>
      </c>
      <c r="H61" s="129">
        <v>116</v>
      </c>
    </row>
    <row r="62" spans="2:8" ht="45.75" customHeight="1" thickBot="1" x14ac:dyDescent="0.25">
      <c r="B62" s="130"/>
      <c r="C62" s="1217" t="s">
        <v>563</v>
      </c>
      <c r="D62" s="1218"/>
      <c r="E62" s="1219"/>
      <c r="F62" s="131">
        <v>104</v>
      </c>
      <c r="G62" s="131">
        <v>104</v>
      </c>
      <c r="H62" s="132">
        <v>104</v>
      </c>
    </row>
    <row r="63" spans="2:8" ht="52.5" customHeight="1" thickBot="1" x14ac:dyDescent="0.25">
      <c r="B63" s="133"/>
      <c r="C63" s="1220" t="s">
        <v>49</v>
      </c>
      <c r="D63" s="1220"/>
      <c r="E63" s="1221"/>
      <c r="F63" s="134">
        <v>5929</v>
      </c>
      <c r="G63" s="134">
        <v>6160</v>
      </c>
      <c r="H63" s="135">
        <v>6000</v>
      </c>
    </row>
    <row r="64" spans="2:8" ht="13" x14ac:dyDescent="0.2"/>
  </sheetData>
  <sheetProtection algorithmName="SHA-512" hashValue="ycRDU/CN0dpf2HaAKI35Sbd7aMFxiznK+Ivh0zi6HJYvLlnMcwxlzi0b6F22dr85kIkJB+V2RPPSSb3u6CmDTA==" saltValue="bzLQD2TIZfLXguxSB9w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7B8C6-6137-4065-AE1C-BBCD1186B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567</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568</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529</v>
      </c>
      <c r="BQ50" s="1241"/>
      <c r="BR50" s="1241"/>
      <c r="BS50" s="1241"/>
      <c r="BT50" s="1241"/>
      <c r="BU50" s="1241"/>
      <c r="BV50" s="1241"/>
      <c r="BW50" s="1241"/>
      <c r="BX50" s="1241" t="s">
        <v>530</v>
      </c>
      <c r="BY50" s="1241"/>
      <c r="BZ50" s="1241"/>
      <c r="CA50" s="1241"/>
      <c r="CB50" s="1241"/>
      <c r="CC50" s="1241"/>
      <c r="CD50" s="1241"/>
      <c r="CE50" s="1241"/>
      <c r="CF50" s="1241" t="s">
        <v>531</v>
      </c>
      <c r="CG50" s="1241"/>
      <c r="CH50" s="1241"/>
      <c r="CI50" s="1241"/>
      <c r="CJ50" s="1241"/>
      <c r="CK50" s="1241"/>
      <c r="CL50" s="1241"/>
      <c r="CM50" s="1241"/>
      <c r="CN50" s="1241" t="s">
        <v>532</v>
      </c>
      <c r="CO50" s="1241"/>
      <c r="CP50" s="1241"/>
      <c r="CQ50" s="1241"/>
      <c r="CR50" s="1241"/>
      <c r="CS50" s="1241"/>
      <c r="CT50" s="1241"/>
      <c r="CU50" s="1241"/>
      <c r="CV50" s="1241" t="s">
        <v>533</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569</v>
      </c>
      <c r="AO51" s="1244"/>
      <c r="AP51" s="1244"/>
      <c r="AQ51" s="1244"/>
      <c r="AR51" s="1244"/>
      <c r="AS51" s="1244"/>
      <c r="AT51" s="1244"/>
      <c r="AU51" s="1244"/>
      <c r="AV51" s="1244"/>
      <c r="AW51" s="1244"/>
      <c r="AX51" s="1244"/>
      <c r="AY51" s="1244"/>
      <c r="AZ51" s="1244"/>
      <c r="BA51" s="1244"/>
      <c r="BB51" s="1244" t="s">
        <v>570</v>
      </c>
      <c r="BC51" s="1244"/>
      <c r="BD51" s="1244"/>
      <c r="BE51" s="1244"/>
      <c r="BF51" s="1244"/>
      <c r="BG51" s="1244"/>
      <c r="BH51" s="1244"/>
      <c r="BI51" s="1244"/>
      <c r="BJ51" s="1244"/>
      <c r="BK51" s="1244"/>
      <c r="BL51" s="1244"/>
      <c r="BM51" s="1244"/>
      <c r="BN51" s="1244"/>
      <c r="BO51" s="1244"/>
      <c r="BP51" s="1242"/>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571</v>
      </c>
      <c r="BC53" s="1244"/>
      <c r="BD53" s="1244"/>
      <c r="BE53" s="1244"/>
      <c r="BF53" s="1244"/>
      <c r="BG53" s="1244"/>
      <c r="BH53" s="1244"/>
      <c r="BI53" s="1244"/>
      <c r="BJ53" s="1244"/>
      <c r="BK53" s="1244"/>
      <c r="BL53" s="1244"/>
      <c r="BM53" s="1244"/>
      <c r="BN53" s="1244"/>
      <c r="BO53" s="1244"/>
      <c r="BP53" s="1242">
        <v>60.7</v>
      </c>
      <c r="BQ53" s="1242"/>
      <c r="BR53" s="1242"/>
      <c r="BS53" s="1242"/>
      <c r="BT53" s="1242"/>
      <c r="BU53" s="1242"/>
      <c r="BV53" s="1242"/>
      <c r="BW53" s="1242"/>
      <c r="BX53" s="1242">
        <v>61.6</v>
      </c>
      <c r="BY53" s="1242"/>
      <c r="BZ53" s="1242"/>
      <c r="CA53" s="1242"/>
      <c r="CB53" s="1242"/>
      <c r="CC53" s="1242"/>
      <c r="CD53" s="1242"/>
      <c r="CE53" s="1242"/>
      <c r="CF53" s="1242">
        <v>63.3</v>
      </c>
      <c r="CG53" s="1242"/>
      <c r="CH53" s="1242"/>
      <c r="CI53" s="1242"/>
      <c r="CJ53" s="1242"/>
      <c r="CK53" s="1242"/>
      <c r="CL53" s="1242"/>
      <c r="CM53" s="1242"/>
      <c r="CN53" s="1242">
        <v>64.599999999999994</v>
      </c>
      <c r="CO53" s="1242"/>
      <c r="CP53" s="1242"/>
      <c r="CQ53" s="1242"/>
      <c r="CR53" s="1242"/>
      <c r="CS53" s="1242"/>
      <c r="CT53" s="1242"/>
      <c r="CU53" s="1242"/>
      <c r="CV53" s="1242">
        <v>66.599999999999994</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572</v>
      </c>
      <c r="AO55" s="1241"/>
      <c r="AP55" s="1241"/>
      <c r="AQ55" s="1241"/>
      <c r="AR55" s="1241"/>
      <c r="AS55" s="1241"/>
      <c r="AT55" s="1241"/>
      <c r="AU55" s="1241"/>
      <c r="AV55" s="1241"/>
      <c r="AW55" s="1241"/>
      <c r="AX55" s="1241"/>
      <c r="AY55" s="1241"/>
      <c r="AZ55" s="1241"/>
      <c r="BA55" s="1241"/>
      <c r="BB55" s="1244" t="s">
        <v>570</v>
      </c>
      <c r="BC55" s="1244"/>
      <c r="BD55" s="1244"/>
      <c r="BE55" s="1244"/>
      <c r="BF55" s="1244"/>
      <c r="BG55" s="1244"/>
      <c r="BH55" s="1244"/>
      <c r="BI55" s="1244"/>
      <c r="BJ55" s="1244"/>
      <c r="BK55" s="1244"/>
      <c r="BL55" s="1244"/>
      <c r="BM55" s="1244"/>
      <c r="BN55" s="1244"/>
      <c r="BO55" s="1244"/>
      <c r="BP55" s="1242">
        <v>0</v>
      </c>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571</v>
      </c>
      <c r="BC57" s="1244"/>
      <c r="BD57" s="1244"/>
      <c r="BE57" s="1244"/>
      <c r="BF57" s="1244"/>
      <c r="BG57" s="1244"/>
      <c r="BH57" s="1244"/>
      <c r="BI57" s="1244"/>
      <c r="BJ57" s="1244"/>
      <c r="BK57" s="1244"/>
      <c r="BL57" s="1244"/>
      <c r="BM57" s="1244"/>
      <c r="BN57" s="1244"/>
      <c r="BO57" s="1244"/>
      <c r="BP57" s="1242">
        <v>62.8</v>
      </c>
      <c r="BQ57" s="1242"/>
      <c r="BR57" s="1242"/>
      <c r="BS57" s="1242"/>
      <c r="BT57" s="1242"/>
      <c r="BU57" s="1242"/>
      <c r="BV57" s="1242"/>
      <c r="BW57" s="1242"/>
      <c r="BX57" s="1242">
        <v>64</v>
      </c>
      <c r="BY57" s="1242"/>
      <c r="BZ57" s="1242"/>
      <c r="CA57" s="1242"/>
      <c r="CB57" s="1242"/>
      <c r="CC57" s="1242"/>
      <c r="CD57" s="1242"/>
      <c r="CE57" s="1242"/>
      <c r="CF57" s="1242">
        <v>62.7</v>
      </c>
      <c r="CG57" s="1242"/>
      <c r="CH57" s="1242"/>
      <c r="CI57" s="1242"/>
      <c r="CJ57" s="1242"/>
      <c r="CK57" s="1242"/>
      <c r="CL57" s="1242"/>
      <c r="CM57" s="1242"/>
      <c r="CN57" s="1242">
        <v>63.1</v>
      </c>
      <c r="CO57" s="1242"/>
      <c r="CP57" s="1242"/>
      <c r="CQ57" s="1242"/>
      <c r="CR57" s="1242"/>
      <c r="CS57" s="1242"/>
      <c r="CT57" s="1242"/>
      <c r="CU57" s="1242"/>
      <c r="CV57" s="1242">
        <v>63.8</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573</v>
      </c>
    </row>
    <row r="64" spans="1:109" ht="13" x14ac:dyDescent="0.2">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574</v>
      </c>
      <c r="AO65" s="1248"/>
      <c r="AP65" s="1248"/>
      <c r="AQ65" s="1248"/>
      <c r="AR65" s="1248"/>
      <c r="AS65" s="1248"/>
      <c r="AT65" s="1248"/>
      <c r="AU65" s="1248"/>
      <c r="AV65" s="1248"/>
      <c r="AW65" s="1248"/>
      <c r="AX65" s="1248"/>
      <c r="AY65" s="1248"/>
      <c r="AZ65" s="1248"/>
      <c r="BA65" s="1248"/>
      <c r="BB65" s="1248"/>
      <c r="BC65" s="1248"/>
      <c r="BD65" s="1248"/>
      <c r="BE65" s="1248"/>
      <c r="BF65" s="1248"/>
      <c r="BG65" s="1248"/>
      <c r="BH65" s="1248"/>
      <c r="BI65" s="1248"/>
      <c r="BJ65" s="1248"/>
      <c r="BK65" s="1248"/>
      <c r="BL65" s="1248"/>
      <c r="BM65" s="1248"/>
      <c r="BN65" s="1248"/>
      <c r="BO65" s="1248"/>
      <c r="BP65" s="1248"/>
      <c r="BQ65" s="1248"/>
      <c r="BR65" s="1248"/>
      <c r="BS65" s="1248"/>
      <c r="BT65" s="1248"/>
      <c r="BU65" s="1248"/>
      <c r="BV65" s="1248"/>
      <c r="BW65" s="1248"/>
      <c r="BX65" s="1248"/>
      <c r="BY65" s="1248"/>
      <c r="BZ65" s="1248"/>
      <c r="CA65" s="1248"/>
      <c r="CB65" s="1248"/>
      <c r="CC65" s="1248"/>
      <c r="CD65" s="1248"/>
      <c r="CE65" s="1248"/>
      <c r="CF65" s="1248"/>
      <c r="CG65" s="1248"/>
      <c r="CH65" s="1248"/>
      <c r="CI65" s="1248"/>
      <c r="CJ65" s="1248"/>
      <c r="CK65" s="1248"/>
      <c r="CL65" s="1248"/>
      <c r="CM65" s="1248"/>
      <c r="CN65" s="1248"/>
      <c r="CO65" s="1248"/>
      <c r="CP65" s="1248"/>
      <c r="CQ65" s="1248"/>
      <c r="CR65" s="1248"/>
      <c r="CS65" s="1248"/>
      <c r="CT65" s="1248"/>
      <c r="CU65" s="1248"/>
      <c r="CV65" s="1248"/>
      <c r="CW65" s="1248"/>
      <c r="CX65" s="1248"/>
      <c r="CY65" s="1248"/>
      <c r="CZ65" s="1248"/>
      <c r="DA65" s="1248"/>
      <c r="DB65" s="1248"/>
      <c r="DC65" s="1249"/>
    </row>
    <row r="66" spans="2:107" ht="13" x14ac:dyDescent="0.2">
      <c r="B66" s="259"/>
      <c r="AN66" s="1250"/>
      <c r="AO66" s="1251"/>
      <c r="AP66" s="1251"/>
      <c r="AQ66" s="1251"/>
      <c r="AR66" s="1251"/>
      <c r="AS66" s="1251"/>
      <c r="AT66" s="1251"/>
      <c r="AU66" s="1251"/>
      <c r="AV66" s="1251"/>
      <c r="AW66" s="1251"/>
      <c r="AX66" s="1251"/>
      <c r="AY66" s="1251"/>
      <c r="AZ66" s="1251"/>
      <c r="BA66" s="1251"/>
      <c r="BB66" s="1251"/>
      <c r="BC66" s="1251"/>
      <c r="BD66" s="1251"/>
      <c r="BE66" s="1251"/>
      <c r="BF66" s="1251"/>
      <c r="BG66" s="1251"/>
      <c r="BH66" s="1251"/>
      <c r="BI66" s="1251"/>
      <c r="BJ66" s="1251"/>
      <c r="BK66" s="1251"/>
      <c r="BL66" s="1251"/>
      <c r="BM66" s="1251"/>
      <c r="BN66" s="1251"/>
      <c r="BO66" s="1251"/>
      <c r="BP66" s="1251"/>
      <c r="BQ66" s="1251"/>
      <c r="BR66" s="1251"/>
      <c r="BS66" s="1251"/>
      <c r="BT66" s="1251"/>
      <c r="BU66" s="1251"/>
      <c r="BV66" s="1251"/>
      <c r="BW66" s="1251"/>
      <c r="BX66" s="1251"/>
      <c r="BY66" s="1251"/>
      <c r="BZ66" s="1251"/>
      <c r="CA66" s="1251"/>
      <c r="CB66" s="1251"/>
      <c r="CC66" s="1251"/>
      <c r="CD66" s="1251"/>
      <c r="CE66" s="1251"/>
      <c r="CF66" s="1251"/>
      <c r="CG66" s="1251"/>
      <c r="CH66" s="1251"/>
      <c r="CI66" s="1251"/>
      <c r="CJ66" s="1251"/>
      <c r="CK66" s="1251"/>
      <c r="CL66" s="1251"/>
      <c r="CM66" s="1251"/>
      <c r="CN66" s="1251"/>
      <c r="CO66" s="1251"/>
      <c r="CP66" s="1251"/>
      <c r="CQ66" s="1251"/>
      <c r="CR66" s="1251"/>
      <c r="CS66" s="1251"/>
      <c r="CT66" s="1251"/>
      <c r="CU66" s="1251"/>
      <c r="CV66" s="1251"/>
      <c r="CW66" s="1251"/>
      <c r="CX66" s="1251"/>
      <c r="CY66" s="1251"/>
      <c r="CZ66" s="1251"/>
      <c r="DA66" s="1251"/>
      <c r="DB66" s="1251"/>
      <c r="DC66" s="1252"/>
    </row>
    <row r="67" spans="2:107" ht="13" x14ac:dyDescent="0.2">
      <c r="B67" s="259"/>
      <c r="AN67" s="1250"/>
      <c r="AO67" s="1251"/>
      <c r="AP67" s="1251"/>
      <c r="AQ67" s="1251"/>
      <c r="AR67" s="1251"/>
      <c r="AS67" s="1251"/>
      <c r="AT67" s="1251"/>
      <c r="AU67" s="1251"/>
      <c r="AV67" s="1251"/>
      <c r="AW67" s="1251"/>
      <c r="AX67" s="1251"/>
      <c r="AY67" s="1251"/>
      <c r="AZ67" s="1251"/>
      <c r="BA67" s="1251"/>
      <c r="BB67" s="1251"/>
      <c r="BC67" s="1251"/>
      <c r="BD67" s="1251"/>
      <c r="BE67" s="1251"/>
      <c r="BF67" s="1251"/>
      <c r="BG67" s="1251"/>
      <c r="BH67" s="1251"/>
      <c r="BI67" s="1251"/>
      <c r="BJ67" s="1251"/>
      <c r="BK67" s="1251"/>
      <c r="BL67" s="1251"/>
      <c r="BM67" s="1251"/>
      <c r="BN67" s="1251"/>
      <c r="BO67" s="1251"/>
      <c r="BP67" s="1251"/>
      <c r="BQ67" s="1251"/>
      <c r="BR67" s="1251"/>
      <c r="BS67" s="1251"/>
      <c r="BT67" s="1251"/>
      <c r="BU67" s="1251"/>
      <c r="BV67" s="1251"/>
      <c r="BW67" s="1251"/>
      <c r="BX67" s="1251"/>
      <c r="BY67" s="1251"/>
      <c r="BZ67" s="1251"/>
      <c r="CA67" s="1251"/>
      <c r="CB67" s="1251"/>
      <c r="CC67" s="1251"/>
      <c r="CD67" s="1251"/>
      <c r="CE67" s="1251"/>
      <c r="CF67" s="1251"/>
      <c r="CG67" s="1251"/>
      <c r="CH67" s="1251"/>
      <c r="CI67" s="1251"/>
      <c r="CJ67" s="1251"/>
      <c r="CK67" s="1251"/>
      <c r="CL67" s="1251"/>
      <c r="CM67" s="1251"/>
      <c r="CN67" s="1251"/>
      <c r="CO67" s="1251"/>
      <c r="CP67" s="1251"/>
      <c r="CQ67" s="1251"/>
      <c r="CR67" s="1251"/>
      <c r="CS67" s="1251"/>
      <c r="CT67" s="1251"/>
      <c r="CU67" s="1251"/>
      <c r="CV67" s="1251"/>
      <c r="CW67" s="1251"/>
      <c r="CX67" s="1251"/>
      <c r="CY67" s="1251"/>
      <c r="CZ67" s="1251"/>
      <c r="DA67" s="1251"/>
      <c r="DB67" s="1251"/>
      <c r="DC67" s="1252"/>
    </row>
    <row r="68" spans="2:107" ht="13" x14ac:dyDescent="0.2">
      <c r="B68" s="259"/>
      <c r="AN68" s="1250"/>
      <c r="AO68" s="1251"/>
      <c r="AP68" s="1251"/>
      <c r="AQ68" s="1251"/>
      <c r="AR68" s="1251"/>
      <c r="AS68" s="1251"/>
      <c r="AT68" s="1251"/>
      <c r="AU68" s="1251"/>
      <c r="AV68" s="1251"/>
      <c r="AW68" s="1251"/>
      <c r="AX68" s="1251"/>
      <c r="AY68" s="1251"/>
      <c r="AZ68" s="1251"/>
      <c r="BA68" s="1251"/>
      <c r="BB68" s="1251"/>
      <c r="BC68" s="1251"/>
      <c r="BD68" s="1251"/>
      <c r="BE68" s="1251"/>
      <c r="BF68" s="1251"/>
      <c r="BG68" s="1251"/>
      <c r="BH68" s="1251"/>
      <c r="BI68" s="1251"/>
      <c r="BJ68" s="1251"/>
      <c r="BK68" s="1251"/>
      <c r="BL68" s="1251"/>
      <c r="BM68" s="1251"/>
      <c r="BN68" s="1251"/>
      <c r="BO68" s="1251"/>
      <c r="BP68" s="1251"/>
      <c r="BQ68" s="1251"/>
      <c r="BR68" s="1251"/>
      <c r="BS68" s="1251"/>
      <c r="BT68" s="1251"/>
      <c r="BU68" s="1251"/>
      <c r="BV68" s="1251"/>
      <c r="BW68" s="1251"/>
      <c r="BX68" s="1251"/>
      <c r="BY68" s="1251"/>
      <c r="BZ68" s="1251"/>
      <c r="CA68" s="1251"/>
      <c r="CB68" s="1251"/>
      <c r="CC68" s="1251"/>
      <c r="CD68" s="1251"/>
      <c r="CE68" s="1251"/>
      <c r="CF68" s="1251"/>
      <c r="CG68" s="1251"/>
      <c r="CH68" s="1251"/>
      <c r="CI68" s="1251"/>
      <c r="CJ68" s="1251"/>
      <c r="CK68" s="1251"/>
      <c r="CL68" s="1251"/>
      <c r="CM68" s="1251"/>
      <c r="CN68" s="1251"/>
      <c r="CO68" s="1251"/>
      <c r="CP68" s="1251"/>
      <c r="CQ68" s="1251"/>
      <c r="CR68" s="1251"/>
      <c r="CS68" s="1251"/>
      <c r="CT68" s="1251"/>
      <c r="CU68" s="1251"/>
      <c r="CV68" s="1251"/>
      <c r="CW68" s="1251"/>
      <c r="CX68" s="1251"/>
      <c r="CY68" s="1251"/>
      <c r="CZ68" s="1251"/>
      <c r="DA68" s="1251"/>
      <c r="DB68" s="1251"/>
      <c r="DC68" s="1252"/>
    </row>
    <row r="69" spans="2:107" ht="13" x14ac:dyDescent="0.2">
      <c r="B69" s="259"/>
      <c r="AN69" s="1253"/>
      <c r="AO69" s="1254"/>
      <c r="AP69" s="1254"/>
      <c r="AQ69" s="1254"/>
      <c r="AR69" s="1254"/>
      <c r="AS69" s="1254"/>
      <c r="AT69" s="1254"/>
      <c r="AU69" s="1254"/>
      <c r="AV69" s="1254"/>
      <c r="AW69" s="1254"/>
      <c r="AX69" s="1254"/>
      <c r="AY69" s="1254"/>
      <c r="AZ69" s="1254"/>
      <c r="BA69" s="1254"/>
      <c r="BB69" s="1254"/>
      <c r="BC69" s="1254"/>
      <c r="BD69" s="1254"/>
      <c r="BE69" s="1254"/>
      <c r="BF69" s="1254"/>
      <c r="BG69" s="1254"/>
      <c r="BH69" s="1254"/>
      <c r="BI69" s="1254"/>
      <c r="BJ69" s="1254"/>
      <c r="BK69" s="1254"/>
      <c r="BL69" s="1254"/>
      <c r="BM69" s="1254"/>
      <c r="BN69" s="1254"/>
      <c r="BO69" s="1254"/>
      <c r="BP69" s="1254"/>
      <c r="BQ69" s="1254"/>
      <c r="BR69" s="1254"/>
      <c r="BS69" s="1254"/>
      <c r="BT69" s="1254"/>
      <c r="BU69" s="1254"/>
      <c r="BV69" s="1254"/>
      <c r="BW69" s="1254"/>
      <c r="BX69" s="1254"/>
      <c r="BY69" s="1254"/>
      <c r="BZ69" s="1254"/>
      <c r="CA69" s="1254"/>
      <c r="CB69" s="1254"/>
      <c r="CC69" s="1254"/>
      <c r="CD69" s="1254"/>
      <c r="CE69" s="1254"/>
      <c r="CF69" s="1254"/>
      <c r="CG69" s="1254"/>
      <c r="CH69" s="1254"/>
      <c r="CI69" s="1254"/>
      <c r="CJ69" s="1254"/>
      <c r="CK69" s="1254"/>
      <c r="CL69" s="1254"/>
      <c r="CM69" s="1254"/>
      <c r="CN69" s="1254"/>
      <c r="CO69" s="1254"/>
      <c r="CP69" s="1254"/>
      <c r="CQ69" s="1254"/>
      <c r="CR69" s="1254"/>
      <c r="CS69" s="1254"/>
      <c r="CT69" s="1254"/>
      <c r="CU69" s="1254"/>
      <c r="CV69" s="1254"/>
      <c r="CW69" s="1254"/>
      <c r="CX69" s="1254"/>
      <c r="CY69" s="1254"/>
      <c r="CZ69" s="1254"/>
      <c r="DA69" s="1254"/>
      <c r="DB69" s="1254"/>
      <c r="DC69" s="1255"/>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568</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529</v>
      </c>
      <c r="BQ72" s="1241"/>
      <c r="BR72" s="1241"/>
      <c r="BS72" s="1241"/>
      <c r="BT72" s="1241"/>
      <c r="BU72" s="1241"/>
      <c r="BV72" s="1241"/>
      <c r="BW72" s="1241"/>
      <c r="BX72" s="1241" t="s">
        <v>530</v>
      </c>
      <c r="BY72" s="1241"/>
      <c r="BZ72" s="1241"/>
      <c r="CA72" s="1241"/>
      <c r="CB72" s="1241"/>
      <c r="CC72" s="1241"/>
      <c r="CD72" s="1241"/>
      <c r="CE72" s="1241"/>
      <c r="CF72" s="1241" t="s">
        <v>531</v>
      </c>
      <c r="CG72" s="1241"/>
      <c r="CH72" s="1241"/>
      <c r="CI72" s="1241"/>
      <c r="CJ72" s="1241"/>
      <c r="CK72" s="1241"/>
      <c r="CL72" s="1241"/>
      <c r="CM72" s="1241"/>
      <c r="CN72" s="1241" t="s">
        <v>532</v>
      </c>
      <c r="CO72" s="1241"/>
      <c r="CP72" s="1241"/>
      <c r="CQ72" s="1241"/>
      <c r="CR72" s="1241"/>
      <c r="CS72" s="1241"/>
      <c r="CT72" s="1241"/>
      <c r="CU72" s="1241"/>
      <c r="CV72" s="1241" t="s">
        <v>533</v>
      </c>
      <c r="CW72" s="1241"/>
      <c r="CX72" s="1241"/>
      <c r="CY72" s="1241"/>
      <c r="CZ72" s="1241"/>
      <c r="DA72" s="1241"/>
      <c r="DB72" s="1241"/>
      <c r="DC72" s="1241"/>
    </row>
    <row r="73" spans="2:107" ht="13" x14ac:dyDescent="0.2">
      <c r="B73" s="259"/>
      <c r="G73" s="1247"/>
      <c r="H73" s="1247"/>
      <c r="I73" s="1247"/>
      <c r="J73" s="1247"/>
      <c r="K73" s="1256"/>
      <c r="L73" s="1256"/>
      <c r="M73" s="1256"/>
      <c r="N73" s="1256"/>
      <c r="AM73" s="359"/>
      <c r="AN73" s="1244" t="s">
        <v>569</v>
      </c>
      <c r="AO73" s="1244"/>
      <c r="AP73" s="1244"/>
      <c r="AQ73" s="1244"/>
      <c r="AR73" s="1244"/>
      <c r="AS73" s="1244"/>
      <c r="AT73" s="1244"/>
      <c r="AU73" s="1244"/>
      <c r="AV73" s="1244"/>
      <c r="AW73" s="1244"/>
      <c r="AX73" s="1244"/>
      <c r="AY73" s="1244"/>
      <c r="AZ73" s="1244"/>
      <c r="BA73" s="1244"/>
      <c r="BB73" s="1244" t="s">
        <v>570</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x14ac:dyDescent="0.2">
      <c r="B74" s="259"/>
      <c r="G74" s="1247"/>
      <c r="H74" s="1247"/>
      <c r="I74" s="1247"/>
      <c r="J74" s="1247"/>
      <c r="K74" s="1256"/>
      <c r="L74" s="1256"/>
      <c r="M74" s="1256"/>
      <c r="N74" s="1256"/>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575</v>
      </c>
      <c r="BC75" s="1244"/>
      <c r="BD75" s="1244"/>
      <c r="BE75" s="1244"/>
      <c r="BF75" s="1244"/>
      <c r="BG75" s="1244"/>
      <c r="BH75" s="1244"/>
      <c r="BI75" s="1244"/>
      <c r="BJ75" s="1244"/>
      <c r="BK75" s="1244"/>
      <c r="BL75" s="1244"/>
      <c r="BM75" s="1244"/>
      <c r="BN75" s="1244"/>
      <c r="BO75" s="1244"/>
      <c r="BP75" s="1242">
        <v>12.7</v>
      </c>
      <c r="BQ75" s="1242"/>
      <c r="BR75" s="1242"/>
      <c r="BS75" s="1242"/>
      <c r="BT75" s="1242"/>
      <c r="BU75" s="1242"/>
      <c r="BV75" s="1242"/>
      <c r="BW75" s="1242"/>
      <c r="BX75" s="1242">
        <v>12.4</v>
      </c>
      <c r="BY75" s="1242"/>
      <c r="BZ75" s="1242"/>
      <c r="CA75" s="1242"/>
      <c r="CB75" s="1242"/>
      <c r="CC75" s="1242"/>
      <c r="CD75" s="1242"/>
      <c r="CE75" s="1242"/>
      <c r="CF75" s="1242">
        <v>12.7</v>
      </c>
      <c r="CG75" s="1242"/>
      <c r="CH75" s="1242"/>
      <c r="CI75" s="1242"/>
      <c r="CJ75" s="1242"/>
      <c r="CK75" s="1242"/>
      <c r="CL75" s="1242"/>
      <c r="CM75" s="1242"/>
      <c r="CN75" s="1242">
        <v>10.199999999999999</v>
      </c>
      <c r="CO75" s="1242"/>
      <c r="CP75" s="1242"/>
      <c r="CQ75" s="1242"/>
      <c r="CR75" s="1242"/>
      <c r="CS75" s="1242"/>
      <c r="CT75" s="1242"/>
      <c r="CU75" s="1242"/>
      <c r="CV75" s="1242">
        <v>10.7</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56"/>
      <c r="L77" s="1256"/>
      <c r="M77" s="1256"/>
      <c r="N77" s="1256"/>
      <c r="AN77" s="1241" t="s">
        <v>572</v>
      </c>
      <c r="AO77" s="1241"/>
      <c r="AP77" s="1241"/>
      <c r="AQ77" s="1241"/>
      <c r="AR77" s="1241"/>
      <c r="AS77" s="1241"/>
      <c r="AT77" s="1241"/>
      <c r="AU77" s="1241"/>
      <c r="AV77" s="1241"/>
      <c r="AW77" s="1241"/>
      <c r="AX77" s="1241"/>
      <c r="AY77" s="1241"/>
      <c r="AZ77" s="1241"/>
      <c r="BA77" s="1241"/>
      <c r="BB77" s="1244" t="s">
        <v>570</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 x14ac:dyDescent="0.2">
      <c r="B78" s="259"/>
      <c r="G78" s="1237"/>
      <c r="H78" s="1237"/>
      <c r="I78" s="1237"/>
      <c r="J78" s="1237"/>
      <c r="K78" s="1256"/>
      <c r="L78" s="1256"/>
      <c r="M78" s="1256"/>
      <c r="N78" s="1256"/>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57"/>
      <c r="L79" s="1257"/>
      <c r="M79" s="1257"/>
      <c r="N79" s="1257"/>
      <c r="AN79" s="1241"/>
      <c r="AO79" s="1241"/>
      <c r="AP79" s="1241"/>
      <c r="AQ79" s="1241"/>
      <c r="AR79" s="1241"/>
      <c r="AS79" s="1241"/>
      <c r="AT79" s="1241"/>
      <c r="AU79" s="1241"/>
      <c r="AV79" s="1241"/>
      <c r="AW79" s="1241"/>
      <c r="AX79" s="1241"/>
      <c r="AY79" s="1241"/>
      <c r="AZ79" s="1241"/>
      <c r="BA79" s="1241"/>
      <c r="BB79" s="1244" t="s">
        <v>575</v>
      </c>
      <c r="BC79" s="1244"/>
      <c r="BD79" s="1244"/>
      <c r="BE79" s="1244"/>
      <c r="BF79" s="1244"/>
      <c r="BG79" s="1244"/>
      <c r="BH79" s="1244"/>
      <c r="BI79" s="1244"/>
      <c r="BJ79" s="1244"/>
      <c r="BK79" s="1244"/>
      <c r="BL79" s="1244"/>
      <c r="BM79" s="1244"/>
      <c r="BN79" s="1244"/>
      <c r="BO79" s="1244"/>
      <c r="BP79" s="1242">
        <v>7.7</v>
      </c>
      <c r="BQ79" s="1242"/>
      <c r="BR79" s="1242"/>
      <c r="BS79" s="1242"/>
      <c r="BT79" s="1242"/>
      <c r="BU79" s="1242"/>
      <c r="BV79" s="1242"/>
      <c r="BW79" s="1242"/>
      <c r="BX79" s="1242">
        <v>8</v>
      </c>
      <c r="BY79" s="1242"/>
      <c r="BZ79" s="1242"/>
      <c r="CA79" s="1242"/>
      <c r="CB79" s="1242"/>
      <c r="CC79" s="1242"/>
      <c r="CD79" s="1242"/>
      <c r="CE79" s="1242"/>
      <c r="CF79" s="1242">
        <v>8.3000000000000007</v>
      </c>
      <c r="CG79" s="1242"/>
      <c r="CH79" s="1242"/>
      <c r="CI79" s="1242"/>
      <c r="CJ79" s="1242"/>
      <c r="CK79" s="1242"/>
      <c r="CL79" s="1242"/>
      <c r="CM79" s="1242"/>
      <c r="CN79" s="1242">
        <v>8.1</v>
      </c>
      <c r="CO79" s="1242"/>
      <c r="CP79" s="1242"/>
      <c r="CQ79" s="1242"/>
      <c r="CR79" s="1242"/>
      <c r="CS79" s="1242"/>
      <c r="CT79" s="1242"/>
      <c r="CU79" s="1242"/>
      <c r="CV79" s="1242">
        <v>8.1999999999999993</v>
      </c>
      <c r="CW79" s="1242"/>
      <c r="CX79" s="1242"/>
      <c r="CY79" s="1242"/>
      <c r="CZ79" s="1242"/>
      <c r="DA79" s="1242"/>
      <c r="DB79" s="1242"/>
      <c r="DC79" s="1242"/>
    </row>
    <row r="80" spans="2:107" ht="13" x14ac:dyDescent="0.2">
      <c r="B80" s="259"/>
      <c r="G80" s="1237"/>
      <c r="H80" s="1237"/>
      <c r="I80" s="1246"/>
      <c r="J80" s="1246"/>
      <c r="K80" s="1257"/>
      <c r="L80" s="1257"/>
      <c r="M80" s="1257"/>
      <c r="N80" s="1257"/>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KaqVRqyP2Nbb7GDFQJw2C3gar+XDjfQ88MV6xu1dLyaukKyMdHoM/QPlB+Wzok3kHzUTWgWi/dupI4Uny6nKfg==" saltValue="zYYIhaP+3oSrg9Ab0+5d7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61773-CAE8-458C-B869-EB4D83ABF205}">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HdRRuAhMhD3zizHWU9FqZsuLEqYGvhjzqk9TLS/ufT/fYQT8Tt3HG+1hOP2mATB+IcxrCpT3IudXyyZVFOGu5g==" saltValue="AV6XOyy253vs9mhYrohD/g=="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DCE69-5E9E-4F57-8E8E-CCB90AC5953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40sq/w+HnqlKTzbHiWVb3JlnetV4AtOf0PSzZ8QD7py0eZCM32VvKh7ql/V9nu1+kyFbxTWuTqQSeGU1LKM+PQ==" saltValue="0RXTK28xXUoUOuwuXjfoLA=="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124390</v>
      </c>
      <c r="E3" s="154"/>
      <c r="F3" s="155">
        <v>126262</v>
      </c>
      <c r="G3" s="156"/>
      <c r="H3" s="157"/>
    </row>
    <row r="4" spans="1:8" x14ac:dyDescent="0.2">
      <c r="A4" s="158"/>
      <c r="B4" s="159"/>
      <c r="C4" s="160"/>
      <c r="D4" s="161">
        <v>83419</v>
      </c>
      <c r="E4" s="162"/>
      <c r="F4" s="163">
        <v>56769</v>
      </c>
      <c r="G4" s="164"/>
      <c r="H4" s="165"/>
    </row>
    <row r="5" spans="1:8" x14ac:dyDescent="0.2">
      <c r="A5" s="146" t="s">
        <v>523</v>
      </c>
      <c r="B5" s="151"/>
      <c r="C5" s="152"/>
      <c r="D5" s="153">
        <v>137429</v>
      </c>
      <c r="E5" s="154"/>
      <c r="F5" s="155">
        <v>126525</v>
      </c>
      <c r="G5" s="156"/>
      <c r="H5" s="157"/>
    </row>
    <row r="6" spans="1:8" x14ac:dyDescent="0.2">
      <c r="A6" s="158"/>
      <c r="B6" s="159"/>
      <c r="C6" s="160"/>
      <c r="D6" s="161">
        <v>110197</v>
      </c>
      <c r="E6" s="162"/>
      <c r="F6" s="163">
        <v>67052</v>
      </c>
      <c r="G6" s="164"/>
      <c r="H6" s="165"/>
    </row>
    <row r="7" spans="1:8" x14ac:dyDescent="0.2">
      <c r="A7" s="146" t="s">
        <v>524</v>
      </c>
      <c r="B7" s="151"/>
      <c r="C7" s="152"/>
      <c r="D7" s="153">
        <v>145592</v>
      </c>
      <c r="E7" s="154"/>
      <c r="F7" s="155">
        <v>138402</v>
      </c>
      <c r="G7" s="156"/>
      <c r="H7" s="157"/>
    </row>
    <row r="8" spans="1:8" x14ac:dyDescent="0.2">
      <c r="A8" s="158"/>
      <c r="B8" s="159"/>
      <c r="C8" s="160"/>
      <c r="D8" s="161">
        <v>109187</v>
      </c>
      <c r="E8" s="162"/>
      <c r="F8" s="163">
        <v>70652</v>
      </c>
      <c r="G8" s="164"/>
      <c r="H8" s="165"/>
    </row>
    <row r="9" spans="1:8" x14ac:dyDescent="0.2">
      <c r="A9" s="146" t="s">
        <v>525</v>
      </c>
      <c r="B9" s="151"/>
      <c r="C9" s="152"/>
      <c r="D9" s="153">
        <v>186127</v>
      </c>
      <c r="E9" s="154"/>
      <c r="F9" s="155">
        <v>146367</v>
      </c>
      <c r="G9" s="156"/>
      <c r="H9" s="157"/>
    </row>
    <row r="10" spans="1:8" x14ac:dyDescent="0.2">
      <c r="A10" s="158"/>
      <c r="B10" s="159"/>
      <c r="C10" s="160"/>
      <c r="D10" s="161">
        <v>117751</v>
      </c>
      <c r="E10" s="162"/>
      <c r="F10" s="163">
        <v>79441</v>
      </c>
      <c r="G10" s="164"/>
      <c r="H10" s="165"/>
    </row>
    <row r="11" spans="1:8" x14ac:dyDescent="0.2">
      <c r="A11" s="146" t="s">
        <v>526</v>
      </c>
      <c r="B11" s="151"/>
      <c r="C11" s="152"/>
      <c r="D11" s="153">
        <v>124291</v>
      </c>
      <c r="E11" s="154"/>
      <c r="F11" s="155">
        <v>165181</v>
      </c>
      <c r="G11" s="156"/>
      <c r="H11" s="157"/>
    </row>
    <row r="12" spans="1:8" x14ac:dyDescent="0.2">
      <c r="A12" s="158"/>
      <c r="B12" s="159"/>
      <c r="C12" s="166"/>
      <c r="D12" s="161">
        <v>90807</v>
      </c>
      <c r="E12" s="162"/>
      <c r="F12" s="163">
        <v>82246</v>
      </c>
      <c r="G12" s="164"/>
      <c r="H12" s="165"/>
    </row>
    <row r="13" spans="1:8" x14ac:dyDescent="0.2">
      <c r="A13" s="146"/>
      <c r="B13" s="151"/>
      <c r="C13" s="152"/>
      <c r="D13" s="153">
        <v>143566</v>
      </c>
      <c r="E13" s="154"/>
      <c r="F13" s="155">
        <v>140547</v>
      </c>
      <c r="G13" s="167"/>
      <c r="H13" s="157"/>
    </row>
    <row r="14" spans="1:8" x14ac:dyDescent="0.2">
      <c r="A14" s="158"/>
      <c r="B14" s="159"/>
      <c r="C14" s="160"/>
      <c r="D14" s="161">
        <v>102272</v>
      </c>
      <c r="E14" s="162"/>
      <c r="F14" s="163">
        <v>71232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2.38</v>
      </c>
      <c r="C19" s="168">
        <f>ROUND(VALUE(SUBSTITUTE(実質収支比率等に係る経年分析!G$48,"▲","-")),2)</f>
        <v>2.89</v>
      </c>
      <c r="D19" s="168">
        <f>ROUND(VALUE(SUBSTITUTE(実質収支比率等に係る経年分析!H$48,"▲","-")),2)</f>
        <v>5</v>
      </c>
      <c r="E19" s="168">
        <f>ROUND(VALUE(SUBSTITUTE(実質収支比率等に係る経年分析!I$48,"▲","-")),2)</f>
        <v>8.59</v>
      </c>
      <c r="F19" s="168">
        <f>ROUND(VALUE(SUBSTITUTE(実質収支比率等に係る経年分析!J$48,"▲","-")),2)</f>
        <v>4.1900000000000004</v>
      </c>
    </row>
    <row r="20" spans="1:11" x14ac:dyDescent="0.2">
      <c r="A20" s="168" t="s">
        <v>53</v>
      </c>
      <c r="B20" s="168">
        <f>ROUND(VALUE(SUBSTITUTE(実質収支比率等に係る経年分析!F$47,"▲","-")),2)</f>
        <v>50.99</v>
      </c>
      <c r="C20" s="168">
        <f>ROUND(VALUE(SUBSTITUTE(実質収支比率等に係る経年分析!G$47,"▲","-")),2)</f>
        <v>46.46</v>
      </c>
      <c r="D20" s="168">
        <f>ROUND(VALUE(SUBSTITUTE(実質収支比率等に係る経年分析!H$47,"▲","-")),2)</f>
        <v>46.88</v>
      </c>
      <c r="E20" s="168">
        <f>ROUND(VALUE(SUBSTITUTE(実質収支比率等に係る経年分析!I$47,"▲","-")),2)</f>
        <v>51.81</v>
      </c>
      <c r="F20" s="168">
        <f>ROUND(VALUE(SUBSTITUTE(実質収支比率等に係る経年分析!J$47,"▲","-")),2)</f>
        <v>53.68</v>
      </c>
    </row>
    <row r="21" spans="1:11" x14ac:dyDescent="0.2">
      <c r="A21" s="168" t="s">
        <v>54</v>
      </c>
      <c r="B21" s="168">
        <f>IF(ISNUMBER(VALUE(SUBSTITUTE(実質収支比率等に係る経年分析!F$49,"▲","-"))),ROUND(VALUE(SUBSTITUTE(実質収支比率等に係る経年分析!F$49,"▲","-")),2),NA())</f>
        <v>-11.67</v>
      </c>
      <c r="C21" s="168">
        <f>IF(ISNUMBER(VALUE(SUBSTITUTE(実質収支比率等に係る経年分析!G$49,"▲","-"))),ROUND(VALUE(SUBSTITUTE(実質収支比率等に係る経年分析!G$49,"▲","-")),2),NA())</f>
        <v>1.94</v>
      </c>
      <c r="D21" s="168">
        <f>IF(ISNUMBER(VALUE(SUBSTITUTE(実質収支比率等に係る経年分析!H$49,"▲","-"))),ROUND(VALUE(SUBSTITUTE(実質収支比率等に係る経年分析!H$49,"▲","-")),2),NA())</f>
        <v>3.77</v>
      </c>
      <c r="E21" s="168">
        <f>IF(ISNUMBER(VALUE(SUBSTITUTE(実質収支比率等に係る経年分析!I$49,"▲","-"))),ROUND(VALUE(SUBSTITUTE(実質収支比率等に係る経年分析!I$49,"▲","-")),2),NA())</f>
        <v>10.29</v>
      </c>
      <c r="F21" s="168">
        <f>IF(ISNUMBER(VALUE(SUBSTITUTE(実質収支比率等に係る経年分析!J$49,"▲","-"))),ROUND(VALUE(SUBSTITUTE(実質収支比率等に係る経年分析!J$49,"▲","-")),2),NA())</f>
        <v>-6.03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1.78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1.98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1.91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2.13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交通事業特別会計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後期高齢者医療保険事業特別会計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2">
      <c r="A31" s="169" t="str">
        <f>IF(連結実質赤字比率に係る赤字・黒字の構成分析!C$39="",NA(),連結実質赤字比率に係る赤字・黒字の構成分析!C$39)</f>
        <v>漁業集落排水事業特別会計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0.08</v>
      </c>
    </row>
    <row r="32" spans="1:11" x14ac:dyDescent="0.2">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0.28000000000000003</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0.85</v>
      </c>
    </row>
    <row r="34" spans="1:16" x14ac:dyDescent="0.2">
      <c r="A34" s="169" t="str">
        <f>IF(連結実質赤字比率に係る赤字・黒字の構成分析!C$36="",NA(),連結実質赤字比率に係る赤字・黒字の構成分析!C$36)</f>
        <v>公共下水道事業特別会計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1.35</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1.81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2.15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2.91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2.37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2.88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8.58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4.18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648</v>
      </c>
      <c r="E42" s="170"/>
      <c r="F42" s="170"/>
      <c r="G42" s="170">
        <f>'実質公債費比率（分子）の構造'!L$52</f>
        <v>1008</v>
      </c>
      <c r="H42" s="170"/>
      <c r="I42" s="170"/>
      <c r="J42" s="170">
        <f>'実質公債費比率（分子）の構造'!M$52</f>
        <v>940</v>
      </c>
      <c r="K42" s="170"/>
      <c r="L42" s="170"/>
      <c r="M42" s="170">
        <f>'実質公債費比率（分子）の構造'!N$52</f>
        <v>972</v>
      </c>
      <c r="N42" s="170"/>
      <c r="O42" s="170"/>
      <c r="P42" s="170">
        <f>'実質公債費比率（分子）の構造'!O$52</f>
        <v>971</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1</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0</v>
      </c>
      <c r="C45" s="170"/>
      <c r="D45" s="170"/>
      <c r="E45" s="170">
        <f>'実質公債費比率（分子）の構造'!L$49</f>
        <v>0</v>
      </c>
      <c r="F45" s="170"/>
      <c r="G45" s="170"/>
      <c r="H45" s="170">
        <f>'実質公債費比率（分子）の構造'!M$49</f>
        <v>0</v>
      </c>
      <c r="I45" s="170"/>
      <c r="J45" s="170"/>
      <c r="K45" s="170">
        <f>'実質公債費比率（分子）の構造'!N$49</f>
        <v>0</v>
      </c>
      <c r="L45" s="170"/>
      <c r="M45" s="170"/>
      <c r="N45" s="170">
        <f>'実質公債費比率（分子）の構造'!O$49</f>
        <v>63</v>
      </c>
      <c r="O45" s="170"/>
      <c r="P45" s="170"/>
    </row>
    <row r="46" spans="1:16" x14ac:dyDescent="0.2">
      <c r="A46" s="170" t="s">
        <v>64</v>
      </c>
      <c r="B46" s="170">
        <f>'実質公債費比率（分子）の構造'!K$48</f>
        <v>164</v>
      </c>
      <c r="C46" s="170"/>
      <c r="D46" s="170"/>
      <c r="E46" s="170">
        <f>'実質公債費比率（分子）の構造'!L$48</f>
        <v>165</v>
      </c>
      <c r="F46" s="170"/>
      <c r="G46" s="170"/>
      <c r="H46" s="170">
        <f>'実質公債費比率（分子）の構造'!M$48</f>
        <v>166</v>
      </c>
      <c r="I46" s="170"/>
      <c r="J46" s="170"/>
      <c r="K46" s="170">
        <f>'実質公債費比率（分子）の構造'!N$48</f>
        <v>170</v>
      </c>
      <c r="L46" s="170"/>
      <c r="M46" s="170"/>
      <c r="N46" s="170">
        <f>'実質公債費比率（分子）の構造'!O$48</f>
        <v>116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1053</v>
      </c>
      <c r="C49" s="170"/>
      <c r="D49" s="170"/>
      <c r="E49" s="170">
        <f>'実質公債費比率（分子）の構造'!L$45</f>
        <v>1190</v>
      </c>
      <c r="F49" s="170"/>
      <c r="G49" s="170"/>
      <c r="H49" s="170">
        <f>'実質公債費比率（分子）の構造'!M$45</f>
        <v>1110</v>
      </c>
      <c r="I49" s="170"/>
      <c r="J49" s="170"/>
      <c r="K49" s="170">
        <f>'実質公債費比率（分子）の構造'!N$45</f>
        <v>1183</v>
      </c>
      <c r="L49" s="170"/>
      <c r="M49" s="170"/>
      <c r="N49" s="170">
        <f>'実質公債費比率（分子）の構造'!O$45</f>
        <v>1190</v>
      </c>
      <c r="O49" s="170"/>
      <c r="P49" s="170"/>
    </row>
    <row r="50" spans="1:16" x14ac:dyDescent="0.2">
      <c r="A50" s="170" t="s">
        <v>67</v>
      </c>
      <c r="B50" s="170" t="e">
        <f>NA()</f>
        <v>#N/A</v>
      </c>
      <c r="C50" s="170">
        <f>IF(ISNUMBER('実質公債費比率（分子）の構造'!K$53),'実質公債費比率（分子）の構造'!K$53,NA())</f>
        <v>569</v>
      </c>
      <c r="D50" s="170" t="e">
        <f>NA()</f>
        <v>#N/A</v>
      </c>
      <c r="E50" s="170" t="e">
        <f>NA()</f>
        <v>#N/A</v>
      </c>
      <c r="F50" s="170">
        <f>IF(ISNUMBER('実質公債費比率（分子）の構造'!L$53),'実質公債費比率（分子）の構造'!L$53,NA())</f>
        <v>347</v>
      </c>
      <c r="G50" s="170" t="e">
        <f>NA()</f>
        <v>#N/A</v>
      </c>
      <c r="H50" s="170" t="e">
        <f>NA()</f>
        <v>#N/A</v>
      </c>
      <c r="I50" s="170">
        <f>IF(ISNUMBER('実質公債費比率（分子）の構造'!M$53),'実質公債費比率（分子）の構造'!M$53,NA())</f>
        <v>336</v>
      </c>
      <c r="J50" s="170" t="e">
        <f>NA()</f>
        <v>#N/A</v>
      </c>
      <c r="K50" s="170" t="e">
        <f>NA()</f>
        <v>#N/A</v>
      </c>
      <c r="L50" s="170">
        <f>IF(ISNUMBER('実質公債費比率（分子）の構造'!N$53),'実質公債費比率（分子）の構造'!N$53,NA())</f>
        <v>381</v>
      </c>
      <c r="M50" s="170" t="e">
        <f>NA()</f>
        <v>#N/A</v>
      </c>
      <c r="N50" s="170" t="e">
        <f>NA()</f>
        <v>#N/A</v>
      </c>
      <c r="O50" s="170">
        <f>IF(ISNUMBER('実質公債費比率（分子）の構造'!O$53),'実質公債費比率（分子）の構造'!O$53,NA())</f>
        <v>399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9169</v>
      </c>
      <c r="E56" s="169"/>
      <c r="F56" s="169"/>
      <c r="G56" s="169">
        <f>'将来負担比率（分子）の構造'!J$52</f>
        <v>9177</v>
      </c>
      <c r="H56" s="169"/>
      <c r="I56" s="169"/>
      <c r="J56" s="169">
        <f>'将来負担比率（分子）の構造'!K$52</f>
        <v>9154</v>
      </c>
      <c r="K56" s="169"/>
      <c r="L56" s="169"/>
      <c r="M56" s="169">
        <f>'将来負担比率（分子）の構造'!L$52</f>
        <v>9140</v>
      </c>
      <c r="N56" s="169"/>
      <c r="O56" s="169"/>
      <c r="P56" s="169">
        <f>'将来負担比率（分子）の構造'!M$52</f>
        <v>8902</v>
      </c>
    </row>
    <row r="57" spans="1:16" x14ac:dyDescent="0.2">
      <c r="A57" s="169" t="s">
        <v>42</v>
      </c>
      <c r="B57" s="169"/>
      <c r="C57" s="169"/>
      <c r="D57" s="169">
        <f>'将来負担比率（分子）の構造'!I$51</f>
        <v>41</v>
      </c>
      <c r="E57" s="169"/>
      <c r="F57" s="169"/>
      <c r="G57" s="169">
        <f>'将来負担比率（分子）の構造'!J$51</f>
        <v>705</v>
      </c>
      <c r="H57" s="169"/>
      <c r="I57" s="169"/>
      <c r="J57" s="169">
        <f>'将来負担比率（分子）の構造'!K$51</f>
        <v>706</v>
      </c>
      <c r="K57" s="169"/>
      <c r="L57" s="169"/>
      <c r="M57" s="169">
        <f>'将来負担比率（分子）の構造'!L$51</f>
        <v>811</v>
      </c>
      <c r="N57" s="169"/>
      <c r="O57" s="169"/>
      <c r="P57" s="169">
        <f>'将来負担比率（分子）の構造'!M$51</f>
        <v>782</v>
      </c>
    </row>
    <row r="58" spans="1:16" x14ac:dyDescent="0.2">
      <c r="A58" s="169" t="s">
        <v>41</v>
      </c>
      <c r="B58" s="169"/>
      <c r="C58" s="169"/>
      <c r="D58" s="169">
        <f>'将来負担比率（分子）の構造'!I$50</f>
        <v>4387</v>
      </c>
      <c r="E58" s="169"/>
      <c r="F58" s="169"/>
      <c r="G58" s="169">
        <f>'将来負担比率（分子）の構造'!J$50</f>
        <v>4436</v>
      </c>
      <c r="H58" s="169"/>
      <c r="I58" s="169"/>
      <c r="J58" s="169">
        <f>'将来負担比率（分子）の構造'!K$50</f>
        <v>4860</v>
      </c>
      <c r="K58" s="169"/>
      <c r="L58" s="169"/>
      <c r="M58" s="169">
        <f>'将来負担比率（分子）の構造'!L$50</f>
        <v>5150</v>
      </c>
      <c r="N58" s="169"/>
      <c r="O58" s="169"/>
      <c r="P58" s="169">
        <f>'将来負担比率（分子）の構造'!M$50</f>
        <v>5053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785</v>
      </c>
      <c r="C62" s="169"/>
      <c r="D62" s="169"/>
      <c r="E62" s="169">
        <f>'将来負担比率（分子）の構造'!J$45</f>
        <v>767</v>
      </c>
      <c r="F62" s="169"/>
      <c r="G62" s="169"/>
      <c r="H62" s="169">
        <f>'将来負担比率（分子）の構造'!K$45</f>
        <v>707</v>
      </c>
      <c r="I62" s="169"/>
      <c r="J62" s="169"/>
      <c r="K62" s="169">
        <f>'将来負担比率（分子）の構造'!L$45</f>
        <v>796</v>
      </c>
      <c r="L62" s="169"/>
      <c r="M62" s="169"/>
      <c r="N62" s="169">
        <f>'将来負担比率（分子）の構造'!M$45</f>
        <v>838</v>
      </c>
      <c r="O62" s="169"/>
      <c r="P62" s="169"/>
    </row>
    <row r="63" spans="1:16" x14ac:dyDescent="0.2">
      <c r="A63" s="169" t="s">
        <v>34</v>
      </c>
      <c r="B63" s="169">
        <f>'将来負担比率（分子）の構造'!I$44</f>
        <v>1</v>
      </c>
      <c r="C63" s="169"/>
      <c r="D63" s="169"/>
      <c r="E63" s="169">
        <f>'将来負担比率（分子）の構造'!J$44</f>
        <v>1</v>
      </c>
      <c r="F63" s="169"/>
      <c r="G63" s="169"/>
      <c r="H63" s="169">
        <f>'将来負担比率（分子）の構造'!K$44</f>
        <v>1</v>
      </c>
      <c r="I63" s="169"/>
      <c r="J63" s="169"/>
      <c r="K63" s="169">
        <f>'将来負担比率（分子）の構造'!L$44</f>
        <v>1</v>
      </c>
      <c r="L63" s="169"/>
      <c r="M63" s="169"/>
      <c r="N63" s="169">
        <f>'将来負担比率（分子）の構造'!M$44</f>
        <v>872</v>
      </c>
      <c r="O63" s="169"/>
      <c r="P63" s="169"/>
    </row>
    <row r="64" spans="1:16" x14ac:dyDescent="0.2">
      <c r="A64" s="169" t="s">
        <v>33</v>
      </c>
      <c r="B64" s="169">
        <f>'将来負担比率（分子）の構造'!I$43</f>
        <v>2120</v>
      </c>
      <c r="C64" s="169"/>
      <c r="D64" s="169"/>
      <c r="E64" s="169">
        <f>'将来負担比率（分子）の構造'!J$43</f>
        <v>2040</v>
      </c>
      <c r="F64" s="169"/>
      <c r="G64" s="169"/>
      <c r="H64" s="169">
        <f>'将来負担比率（分子）の構造'!K$43</f>
        <v>1960</v>
      </c>
      <c r="I64" s="169"/>
      <c r="J64" s="169"/>
      <c r="K64" s="169">
        <f>'将来負担比率（分子）の構造'!L$43</f>
        <v>1997</v>
      </c>
      <c r="L64" s="169"/>
      <c r="M64" s="169"/>
      <c r="N64" s="169">
        <f>'将来負担比率（分子）の構造'!M$43</f>
        <v>1277</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9939</v>
      </c>
      <c r="C66" s="169"/>
      <c r="D66" s="169"/>
      <c r="E66" s="169">
        <f>'将来負担比率（分子）の構造'!J$41</f>
        <v>10179</v>
      </c>
      <c r="F66" s="169"/>
      <c r="G66" s="169"/>
      <c r="H66" s="169">
        <f>'将来負担比率（分子）の構造'!K$41</f>
        <v>10417</v>
      </c>
      <c r="I66" s="169"/>
      <c r="J66" s="169"/>
      <c r="K66" s="169">
        <f>'将来負担比率（分子）の構造'!L$41</f>
        <v>10484</v>
      </c>
      <c r="L66" s="169"/>
      <c r="M66" s="169"/>
      <c r="N66" s="169">
        <f>'将来負担比率（分子）の構造'!M$41</f>
        <v>10168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2066</v>
      </c>
      <c r="C72" s="173">
        <f>基金残高に係る経年分析!G55</f>
        <v>2364</v>
      </c>
      <c r="D72" s="173">
        <f>基金残高に係る経年分析!H55</f>
        <v>2315</v>
      </c>
    </row>
    <row r="73" spans="1:16" x14ac:dyDescent="0.2">
      <c r="A73" s="172" t="s">
        <v>74</v>
      </c>
      <c r="B73" s="173">
        <f>基金残高に係る経年分析!F56</f>
        <v>861</v>
      </c>
      <c r="C73" s="173">
        <f>基金残高に係る経年分析!G56</f>
        <v>863</v>
      </c>
      <c r="D73" s="173">
        <f>基金残高に係る経年分析!H56</f>
        <v>865</v>
      </c>
    </row>
    <row r="74" spans="1:16" x14ac:dyDescent="0.2">
      <c r="A74" s="172" t="s">
        <v>75</v>
      </c>
      <c r="B74" s="173">
        <f>基金残高に係る経年分析!F57</f>
        <v>3001</v>
      </c>
      <c r="C74" s="173">
        <f>基金残高に係る経年分析!G57</f>
        <v>2934</v>
      </c>
      <c r="D74" s="173">
        <f>基金残高に係る経年分析!H57</f>
        <v>2820</v>
      </c>
    </row>
  </sheetData>
  <sheetProtection algorithmName="SHA-512" hashValue="y1dk+zgUStaf8Vka46lTrqUMnKBT5IqzMGcxTi9/4HiMqc2kTDCRSuNvgcZRpedqFuBKCCIYlYlRyvp44TLBeA==" saltValue="z/SygH9MZp3opXmo2bKu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1227218</v>
      </c>
      <c r="S5" s="690"/>
      <c r="T5" s="690"/>
      <c r="U5" s="690"/>
      <c r="V5" s="690"/>
      <c r="W5" s="690"/>
      <c r="X5" s="690"/>
      <c r="Y5" s="715"/>
      <c r="Z5" s="728">
        <v>15.7</v>
      </c>
      <c r="AA5" s="728"/>
      <c r="AB5" s="728"/>
      <c r="AC5" s="728"/>
      <c r="AD5" s="729">
        <v>1227218</v>
      </c>
      <c r="AE5" s="729"/>
      <c r="AF5" s="729"/>
      <c r="AG5" s="729"/>
      <c r="AH5" s="729"/>
      <c r="AI5" s="729"/>
      <c r="AJ5" s="729"/>
      <c r="AK5" s="729"/>
      <c r="AL5" s="716">
        <v>28.7</v>
      </c>
      <c r="AM5" s="698"/>
      <c r="AN5" s="698"/>
      <c r="AO5" s="717"/>
      <c r="AP5" s="692" t="s">
        <v>216</v>
      </c>
      <c r="AQ5" s="693"/>
      <c r="AR5" s="693"/>
      <c r="AS5" s="693"/>
      <c r="AT5" s="693"/>
      <c r="AU5" s="693"/>
      <c r="AV5" s="693"/>
      <c r="AW5" s="693"/>
      <c r="AX5" s="693"/>
      <c r="AY5" s="693"/>
      <c r="AZ5" s="693"/>
      <c r="BA5" s="693"/>
      <c r="BB5" s="693"/>
      <c r="BC5" s="693"/>
      <c r="BD5" s="693"/>
      <c r="BE5" s="693"/>
      <c r="BF5" s="694"/>
      <c r="BG5" s="634">
        <v>1224664</v>
      </c>
      <c r="BH5" s="635"/>
      <c r="BI5" s="635"/>
      <c r="BJ5" s="635"/>
      <c r="BK5" s="635"/>
      <c r="BL5" s="635"/>
      <c r="BM5" s="635"/>
      <c r="BN5" s="636"/>
      <c r="BO5" s="672">
        <v>99.8</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42230</v>
      </c>
      <c r="S6" s="635"/>
      <c r="T6" s="635"/>
      <c r="U6" s="635"/>
      <c r="V6" s="635"/>
      <c r="W6" s="635"/>
      <c r="X6" s="635"/>
      <c r="Y6" s="636"/>
      <c r="Z6" s="672">
        <v>0.5</v>
      </c>
      <c r="AA6" s="672"/>
      <c r="AB6" s="672"/>
      <c r="AC6" s="672"/>
      <c r="AD6" s="673">
        <v>42230</v>
      </c>
      <c r="AE6" s="673"/>
      <c r="AF6" s="673"/>
      <c r="AG6" s="673"/>
      <c r="AH6" s="673"/>
      <c r="AI6" s="673"/>
      <c r="AJ6" s="673"/>
      <c r="AK6" s="673"/>
      <c r="AL6" s="637">
        <v>1</v>
      </c>
      <c r="AM6" s="638"/>
      <c r="AN6" s="638"/>
      <c r="AO6" s="674"/>
      <c r="AP6" s="631" t="s">
        <v>221</v>
      </c>
      <c r="AQ6" s="632"/>
      <c r="AR6" s="632"/>
      <c r="AS6" s="632"/>
      <c r="AT6" s="632"/>
      <c r="AU6" s="632"/>
      <c r="AV6" s="632"/>
      <c r="AW6" s="632"/>
      <c r="AX6" s="632"/>
      <c r="AY6" s="632"/>
      <c r="AZ6" s="632"/>
      <c r="BA6" s="632"/>
      <c r="BB6" s="632"/>
      <c r="BC6" s="632"/>
      <c r="BD6" s="632"/>
      <c r="BE6" s="632"/>
      <c r="BF6" s="633"/>
      <c r="BG6" s="634">
        <v>1224664</v>
      </c>
      <c r="BH6" s="635"/>
      <c r="BI6" s="635"/>
      <c r="BJ6" s="635"/>
      <c r="BK6" s="635"/>
      <c r="BL6" s="635"/>
      <c r="BM6" s="635"/>
      <c r="BN6" s="636"/>
      <c r="BO6" s="672">
        <v>99.8</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68881</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68881</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303</v>
      </c>
      <c r="S7" s="635"/>
      <c r="T7" s="635"/>
      <c r="U7" s="635"/>
      <c r="V7" s="635"/>
      <c r="W7" s="635"/>
      <c r="X7" s="635"/>
      <c r="Y7" s="636"/>
      <c r="Z7" s="672">
        <v>0</v>
      </c>
      <c r="AA7" s="672"/>
      <c r="AB7" s="672"/>
      <c r="AC7" s="672"/>
      <c r="AD7" s="673">
        <v>303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294848</v>
      </c>
      <c r="BH7" s="635"/>
      <c r="BI7" s="635"/>
      <c r="BJ7" s="635"/>
      <c r="BK7" s="635"/>
      <c r="BL7" s="635"/>
      <c r="BM7" s="635"/>
      <c r="BN7" s="636"/>
      <c r="BO7" s="672">
        <v>24</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1696364</v>
      </c>
      <c r="CS7" s="635"/>
      <c r="CT7" s="635"/>
      <c r="CU7" s="635"/>
      <c r="CV7" s="635"/>
      <c r="CW7" s="635"/>
      <c r="CX7" s="635"/>
      <c r="CY7" s="636"/>
      <c r="CZ7" s="672">
        <v>22.4</v>
      </c>
      <c r="DA7" s="672"/>
      <c r="DB7" s="672"/>
      <c r="DC7" s="672"/>
      <c r="DD7" s="640">
        <v>250824</v>
      </c>
      <c r="DE7" s="635"/>
      <c r="DF7" s="635"/>
      <c r="DG7" s="635"/>
      <c r="DH7" s="635"/>
      <c r="DI7" s="635"/>
      <c r="DJ7" s="635"/>
      <c r="DK7" s="635"/>
      <c r="DL7" s="635"/>
      <c r="DM7" s="635"/>
      <c r="DN7" s="635"/>
      <c r="DO7" s="635"/>
      <c r="DP7" s="636"/>
      <c r="DQ7" s="640">
        <v>1195425</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3926</v>
      </c>
      <c r="S8" s="635"/>
      <c r="T8" s="635"/>
      <c r="U8" s="635"/>
      <c r="V8" s="635"/>
      <c r="W8" s="635"/>
      <c r="X8" s="635"/>
      <c r="Y8" s="636"/>
      <c r="Z8" s="672">
        <v>0.1</v>
      </c>
      <c r="AA8" s="672"/>
      <c r="AB8" s="672"/>
      <c r="AC8" s="672"/>
      <c r="AD8" s="673">
        <v>3926</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10807</v>
      </c>
      <c r="BH8" s="635"/>
      <c r="BI8" s="635"/>
      <c r="BJ8" s="635"/>
      <c r="BK8" s="635"/>
      <c r="BL8" s="635"/>
      <c r="BM8" s="635"/>
      <c r="BN8" s="636"/>
      <c r="BO8" s="672">
        <v>0.9</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1548898</v>
      </c>
      <c r="CS8" s="635"/>
      <c r="CT8" s="635"/>
      <c r="CU8" s="635"/>
      <c r="CV8" s="635"/>
      <c r="CW8" s="635"/>
      <c r="CX8" s="635"/>
      <c r="CY8" s="636"/>
      <c r="CZ8" s="672">
        <v>20.5</v>
      </c>
      <c r="DA8" s="672"/>
      <c r="DB8" s="672"/>
      <c r="DC8" s="672"/>
      <c r="DD8" s="640">
        <v>20204</v>
      </c>
      <c r="DE8" s="635"/>
      <c r="DF8" s="635"/>
      <c r="DG8" s="635"/>
      <c r="DH8" s="635"/>
      <c r="DI8" s="635"/>
      <c r="DJ8" s="635"/>
      <c r="DK8" s="635"/>
      <c r="DL8" s="635"/>
      <c r="DM8" s="635"/>
      <c r="DN8" s="635"/>
      <c r="DO8" s="635"/>
      <c r="DP8" s="636"/>
      <c r="DQ8" s="640">
        <v>990737</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4323</v>
      </c>
      <c r="S9" s="635"/>
      <c r="T9" s="635"/>
      <c r="U9" s="635"/>
      <c r="V9" s="635"/>
      <c r="W9" s="635"/>
      <c r="X9" s="635"/>
      <c r="Y9" s="636"/>
      <c r="Z9" s="672">
        <v>0.1</v>
      </c>
      <c r="AA9" s="672"/>
      <c r="AB9" s="672"/>
      <c r="AC9" s="672"/>
      <c r="AD9" s="673">
        <v>4323</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241114</v>
      </c>
      <c r="BH9" s="635"/>
      <c r="BI9" s="635"/>
      <c r="BJ9" s="635"/>
      <c r="BK9" s="635"/>
      <c r="BL9" s="635"/>
      <c r="BM9" s="635"/>
      <c r="BN9" s="636"/>
      <c r="BO9" s="672">
        <v>19.600000000000001</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1084055</v>
      </c>
      <c r="CS9" s="635"/>
      <c r="CT9" s="635"/>
      <c r="CU9" s="635"/>
      <c r="CV9" s="635"/>
      <c r="CW9" s="635"/>
      <c r="CX9" s="635"/>
      <c r="CY9" s="636"/>
      <c r="CZ9" s="672">
        <v>14.3</v>
      </c>
      <c r="DA9" s="672"/>
      <c r="DB9" s="672"/>
      <c r="DC9" s="672"/>
      <c r="DD9" s="640">
        <v>27660</v>
      </c>
      <c r="DE9" s="635"/>
      <c r="DF9" s="635"/>
      <c r="DG9" s="635"/>
      <c r="DH9" s="635"/>
      <c r="DI9" s="635"/>
      <c r="DJ9" s="635"/>
      <c r="DK9" s="635"/>
      <c r="DL9" s="635"/>
      <c r="DM9" s="635"/>
      <c r="DN9" s="635"/>
      <c r="DO9" s="635"/>
      <c r="DP9" s="636"/>
      <c r="DQ9" s="640">
        <v>588601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18148</v>
      </c>
      <c r="BH10" s="635"/>
      <c r="BI10" s="635"/>
      <c r="BJ10" s="635"/>
      <c r="BK10" s="635"/>
      <c r="BL10" s="635"/>
      <c r="BM10" s="635"/>
      <c r="BN10" s="636"/>
      <c r="BO10" s="672">
        <v>1.5</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15000</v>
      </c>
      <c r="CS10" s="635"/>
      <c r="CT10" s="635"/>
      <c r="CU10" s="635"/>
      <c r="CV10" s="635"/>
      <c r="CW10" s="635"/>
      <c r="CX10" s="635"/>
      <c r="CY10" s="636"/>
      <c r="CZ10" s="672">
        <v>0.2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179158</v>
      </c>
      <c r="S11" s="635"/>
      <c r="T11" s="635"/>
      <c r="U11" s="635"/>
      <c r="V11" s="635"/>
      <c r="W11" s="635"/>
      <c r="X11" s="635"/>
      <c r="Y11" s="636"/>
      <c r="Z11" s="637">
        <v>2.2999999999999998</v>
      </c>
      <c r="AA11" s="638"/>
      <c r="AB11" s="638"/>
      <c r="AC11" s="639"/>
      <c r="AD11" s="640">
        <v>179158</v>
      </c>
      <c r="AE11" s="635"/>
      <c r="AF11" s="635"/>
      <c r="AG11" s="635"/>
      <c r="AH11" s="635"/>
      <c r="AI11" s="635"/>
      <c r="AJ11" s="635"/>
      <c r="AK11" s="636"/>
      <c r="AL11" s="637">
        <v>4.2</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24779</v>
      </c>
      <c r="BH11" s="635"/>
      <c r="BI11" s="635"/>
      <c r="BJ11" s="635"/>
      <c r="BK11" s="635"/>
      <c r="BL11" s="635"/>
      <c r="BM11" s="635"/>
      <c r="BN11" s="636"/>
      <c r="BO11" s="672">
        <v>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328290</v>
      </c>
      <c r="CS11" s="635"/>
      <c r="CT11" s="635"/>
      <c r="CU11" s="635"/>
      <c r="CV11" s="635"/>
      <c r="CW11" s="635"/>
      <c r="CX11" s="635"/>
      <c r="CY11" s="636"/>
      <c r="CZ11" s="672">
        <v>4.3</v>
      </c>
      <c r="DA11" s="672"/>
      <c r="DB11" s="672"/>
      <c r="DC11" s="672"/>
      <c r="DD11" s="640">
        <v>81668</v>
      </c>
      <c r="DE11" s="635"/>
      <c r="DF11" s="635"/>
      <c r="DG11" s="635"/>
      <c r="DH11" s="635"/>
      <c r="DI11" s="635"/>
      <c r="DJ11" s="635"/>
      <c r="DK11" s="635"/>
      <c r="DL11" s="635"/>
      <c r="DM11" s="635"/>
      <c r="DN11" s="635"/>
      <c r="DO11" s="635"/>
      <c r="DP11" s="636"/>
      <c r="DQ11" s="640">
        <v>203424</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857502</v>
      </c>
      <c r="BH12" s="635"/>
      <c r="BI12" s="635"/>
      <c r="BJ12" s="635"/>
      <c r="BK12" s="635"/>
      <c r="BL12" s="635"/>
      <c r="BM12" s="635"/>
      <c r="BN12" s="636"/>
      <c r="BO12" s="672">
        <v>69.900000000000006</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120270</v>
      </c>
      <c r="CS12" s="635"/>
      <c r="CT12" s="635"/>
      <c r="CU12" s="635"/>
      <c r="CV12" s="635"/>
      <c r="CW12" s="635"/>
      <c r="CX12" s="635"/>
      <c r="CY12" s="636"/>
      <c r="CZ12" s="672">
        <v>1.6</v>
      </c>
      <c r="DA12" s="672"/>
      <c r="DB12" s="672"/>
      <c r="DC12" s="672"/>
      <c r="DD12" s="640">
        <v>12969</v>
      </c>
      <c r="DE12" s="635"/>
      <c r="DF12" s="635"/>
      <c r="DG12" s="635"/>
      <c r="DH12" s="635"/>
      <c r="DI12" s="635"/>
      <c r="DJ12" s="635"/>
      <c r="DK12" s="635"/>
      <c r="DL12" s="635"/>
      <c r="DM12" s="635"/>
      <c r="DN12" s="635"/>
      <c r="DO12" s="635"/>
      <c r="DP12" s="636"/>
      <c r="DQ12" s="640">
        <v>101951</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857112</v>
      </c>
      <c r="BH13" s="635"/>
      <c r="BI13" s="635"/>
      <c r="BJ13" s="635"/>
      <c r="BK13" s="635"/>
      <c r="BL13" s="635"/>
      <c r="BM13" s="635"/>
      <c r="BN13" s="636"/>
      <c r="BO13" s="672">
        <v>69.8</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662678</v>
      </c>
      <c r="CS13" s="635"/>
      <c r="CT13" s="635"/>
      <c r="CU13" s="635"/>
      <c r="CV13" s="635"/>
      <c r="CW13" s="635"/>
      <c r="CX13" s="635"/>
      <c r="CY13" s="636"/>
      <c r="CZ13" s="672">
        <v>8.8000000000000007</v>
      </c>
      <c r="DA13" s="672"/>
      <c r="DB13" s="672"/>
      <c r="DC13" s="672"/>
      <c r="DD13" s="640">
        <v>348677</v>
      </c>
      <c r="DE13" s="635"/>
      <c r="DF13" s="635"/>
      <c r="DG13" s="635"/>
      <c r="DH13" s="635"/>
      <c r="DI13" s="635"/>
      <c r="DJ13" s="635"/>
      <c r="DK13" s="635"/>
      <c r="DL13" s="635"/>
      <c r="DM13" s="635"/>
      <c r="DN13" s="635"/>
      <c r="DO13" s="635"/>
      <c r="DP13" s="636"/>
      <c r="DQ13" s="640">
        <v>313766</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559</v>
      </c>
      <c r="S14" s="635"/>
      <c r="T14" s="635"/>
      <c r="U14" s="635"/>
      <c r="V14" s="635"/>
      <c r="W14" s="635"/>
      <c r="X14" s="635"/>
      <c r="Y14" s="636"/>
      <c r="Z14" s="672">
        <v>0</v>
      </c>
      <c r="AA14" s="672"/>
      <c r="AB14" s="672"/>
      <c r="AC14" s="672"/>
      <c r="AD14" s="673">
        <v>559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31789</v>
      </c>
      <c r="BH14" s="635"/>
      <c r="BI14" s="635"/>
      <c r="BJ14" s="635"/>
      <c r="BK14" s="635"/>
      <c r="BL14" s="635"/>
      <c r="BM14" s="635"/>
      <c r="BN14" s="636"/>
      <c r="BO14" s="672">
        <v>2.6</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375580</v>
      </c>
      <c r="CS14" s="635"/>
      <c r="CT14" s="635"/>
      <c r="CU14" s="635"/>
      <c r="CV14" s="635"/>
      <c r="CW14" s="635"/>
      <c r="CX14" s="635"/>
      <c r="CY14" s="636"/>
      <c r="CZ14" s="672">
        <v>5</v>
      </c>
      <c r="DA14" s="672"/>
      <c r="DB14" s="672"/>
      <c r="DC14" s="672"/>
      <c r="DD14" s="640">
        <v>87302</v>
      </c>
      <c r="DE14" s="635"/>
      <c r="DF14" s="635"/>
      <c r="DG14" s="635"/>
      <c r="DH14" s="635"/>
      <c r="DI14" s="635"/>
      <c r="DJ14" s="635"/>
      <c r="DK14" s="635"/>
      <c r="DL14" s="635"/>
      <c r="DM14" s="635"/>
      <c r="DN14" s="635"/>
      <c r="DO14" s="635"/>
      <c r="DP14" s="636"/>
      <c r="DQ14" s="640">
        <v>280524</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40525</v>
      </c>
      <c r="BH15" s="635"/>
      <c r="BI15" s="635"/>
      <c r="BJ15" s="635"/>
      <c r="BK15" s="635"/>
      <c r="BL15" s="635"/>
      <c r="BM15" s="635"/>
      <c r="BN15" s="636"/>
      <c r="BO15" s="672">
        <v>3.3</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495683</v>
      </c>
      <c r="CS15" s="635"/>
      <c r="CT15" s="635"/>
      <c r="CU15" s="635"/>
      <c r="CV15" s="635"/>
      <c r="CW15" s="635"/>
      <c r="CX15" s="635"/>
      <c r="CY15" s="636"/>
      <c r="CZ15" s="672">
        <v>6.6</v>
      </c>
      <c r="DA15" s="672"/>
      <c r="DB15" s="672"/>
      <c r="DC15" s="672"/>
      <c r="DD15" s="640">
        <v>29298</v>
      </c>
      <c r="DE15" s="635"/>
      <c r="DF15" s="635"/>
      <c r="DG15" s="635"/>
      <c r="DH15" s="635"/>
      <c r="DI15" s="635"/>
      <c r="DJ15" s="635"/>
      <c r="DK15" s="635"/>
      <c r="DL15" s="635"/>
      <c r="DM15" s="635"/>
      <c r="DN15" s="635"/>
      <c r="DO15" s="635"/>
      <c r="DP15" s="636"/>
      <c r="DQ15" s="640">
        <v>445271</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6467</v>
      </c>
      <c r="S16" s="635"/>
      <c r="T16" s="635"/>
      <c r="U16" s="635"/>
      <c r="V16" s="635"/>
      <c r="W16" s="635"/>
      <c r="X16" s="635"/>
      <c r="Y16" s="636"/>
      <c r="Z16" s="672">
        <v>0.1</v>
      </c>
      <c r="AA16" s="672"/>
      <c r="AB16" s="672"/>
      <c r="AC16" s="672"/>
      <c r="AD16" s="673">
        <v>6467</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17989</v>
      </c>
      <c r="S17" s="635"/>
      <c r="T17" s="635"/>
      <c r="U17" s="635"/>
      <c r="V17" s="635"/>
      <c r="W17" s="635"/>
      <c r="X17" s="635"/>
      <c r="Y17" s="636"/>
      <c r="Z17" s="672">
        <v>0.2</v>
      </c>
      <c r="AA17" s="672"/>
      <c r="AB17" s="672"/>
      <c r="AC17" s="672"/>
      <c r="AD17" s="673">
        <v>17989</v>
      </c>
      <c r="AE17" s="673"/>
      <c r="AF17" s="673"/>
      <c r="AG17" s="673"/>
      <c r="AH17" s="673"/>
      <c r="AI17" s="673"/>
      <c r="AJ17" s="673"/>
      <c r="AK17" s="673"/>
      <c r="AL17" s="637">
        <v>0.4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1145663</v>
      </c>
      <c r="CS17" s="635"/>
      <c r="CT17" s="635"/>
      <c r="CU17" s="635"/>
      <c r="CV17" s="635"/>
      <c r="CW17" s="635"/>
      <c r="CX17" s="635"/>
      <c r="CY17" s="636"/>
      <c r="CZ17" s="672">
        <v>15.1</v>
      </c>
      <c r="DA17" s="672"/>
      <c r="DB17" s="672"/>
      <c r="DC17" s="672"/>
      <c r="DD17" s="640" t="s">
        <v>122</v>
      </c>
      <c r="DE17" s="635"/>
      <c r="DF17" s="635"/>
      <c r="DG17" s="635"/>
      <c r="DH17" s="635"/>
      <c r="DI17" s="635"/>
      <c r="DJ17" s="635"/>
      <c r="DK17" s="635"/>
      <c r="DL17" s="635"/>
      <c r="DM17" s="635"/>
      <c r="DN17" s="635"/>
      <c r="DO17" s="635"/>
      <c r="DP17" s="636"/>
      <c r="DQ17" s="640">
        <v>1122201</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2163</v>
      </c>
      <c r="S18" s="635"/>
      <c r="T18" s="635"/>
      <c r="U18" s="635"/>
      <c r="V18" s="635"/>
      <c r="W18" s="635"/>
      <c r="X18" s="635"/>
      <c r="Y18" s="636"/>
      <c r="Z18" s="672">
        <v>0</v>
      </c>
      <c r="AA18" s="672"/>
      <c r="AB18" s="672"/>
      <c r="AC18" s="672"/>
      <c r="AD18" s="673">
        <v>2163</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21236</v>
      </c>
      <c r="CS18" s="635"/>
      <c r="CT18" s="635"/>
      <c r="CU18" s="635"/>
      <c r="CV18" s="635"/>
      <c r="CW18" s="635"/>
      <c r="CX18" s="635"/>
      <c r="CY18" s="636"/>
      <c r="CZ18" s="672">
        <v>0.3</v>
      </c>
      <c r="DA18" s="672"/>
      <c r="DB18" s="672"/>
      <c r="DC18" s="672"/>
      <c r="DD18" s="640" t="s">
        <v>122</v>
      </c>
      <c r="DE18" s="635"/>
      <c r="DF18" s="635"/>
      <c r="DG18" s="635"/>
      <c r="DH18" s="635"/>
      <c r="DI18" s="635"/>
      <c r="DJ18" s="635"/>
      <c r="DK18" s="635"/>
      <c r="DL18" s="635"/>
      <c r="DM18" s="635"/>
      <c r="DN18" s="635"/>
      <c r="DO18" s="635"/>
      <c r="DP18" s="636"/>
      <c r="DQ18" s="640">
        <v>21236</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1931</v>
      </c>
      <c r="S19" s="635"/>
      <c r="T19" s="635"/>
      <c r="U19" s="635"/>
      <c r="V19" s="635"/>
      <c r="W19" s="635"/>
      <c r="X19" s="635"/>
      <c r="Y19" s="636"/>
      <c r="Z19" s="672">
        <v>0</v>
      </c>
      <c r="AA19" s="672"/>
      <c r="AB19" s="672"/>
      <c r="AC19" s="672"/>
      <c r="AD19" s="673">
        <v>1931</v>
      </c>
      <c r="AE19" s="673"/>
      <c r="AF19" s="673"/>
      <c r="AG19" s="673"/>
      <c r="AH19" s="673"/>
      <c r="AI19" s="673"/>
      <c r="AJ19" s="673"/>
      <c r="AK19" s="673"/>
      <c r="AL19" s="637">
        <v>0</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2554</v>
      </c>
      <c r="BH19" s="635"/>
      <c r="BI19" s="635"/>
      <c r="BJ19" s="635"/>
      <c r="BK19" s="635"/>
      <c r="BL19" s="635"/>
      <c r="BM19" s="635"/>
      <c r="BN19" s="636"/>
      <c r="BO19" s="672">
        <v>0.2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232</v>
      </c>
      <c r="S20" s="635"/>
      <c r="T20" s="635"/>
      <c r="U20" s="635"/>
      <c r="V20" s="635"/>
      <c r="W20" s="635"/>
      <c r="X20" s="635"/>
      <c r="Y20" s="636"/>
      <c r="Z20" s="672">
        <v>0</v>
      </c>
      <c r="AA20" s="672"/>
      <c r="AB20" s="672"/>
      <c r="AC20" s="672"/>
      <c r="AD20" s="673">
        <v>232</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2554</v>
      </c>
      <c r="BH20" s="635"/>
      <c r="BI20" s="635"/>
      <c r="BJ20" s="635"/>
      <c r="BK20" s="635"/>
      <c r="BL20" s="635"/>
      <c r="BM20" s="635"/>
      <c r="BN20" s="636"/>
      <c r="BO20" s="672">
        <v>0.2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7562598</v>
      </c>
      <c r="CS20" s="635"/>
      <c r="CT20" s="635"/>
      <c r="CU20" s="635"/>
      <c r="CV20" s="635"/>
      <c r="CW20" s="635"/>
      <c r="CX20" s="635"/>
      <c r="CY20" s="636"/>
      <c r="CZ20" s="672">
        <v>100</v>
      </c>
      <c r="DA20" s="672"/>
      <c r="DB20" s="672"/>
      <c r="DC20" s="672"/>
      <c r="DD20" s="640">
        <v>858602</v>
      </c>
      <c r="DE20" s="635"/>
      <c r="DF20" s="635"/>
      <c r="DG20" s="635"/>
      <c r="DH20" s="635"/>
      <c r="DI20" s="635"/>
      <c r="DJ20" s="635"/>
      <c r="DK20" s="635"/>
      <c r="DL20" s="635"/>
      <c r="DM20" s="635"/>
      <c r="DN20" s="635"/>
      <c r="DO20" s="635"/>
      <c r="DP20" s="636"/>
      <c r="DQ20" s="640">
        <v>5332017</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3098210</v>
      </c>
      <c r="S21" s="635"/>
      <c r="T21" s="635"/>
      <c r="U21" s="635"/>
      <c r="V21" s="635"/>
      <c r="W21" s="635"/>
      <c r="X21" s="635"/>
      <c r="Y21" s="636"/>
      <c r="Z21" s="672">
        <v>39.700000000000003</v>
      </c>
      <c r="AA21" s="672"/>
      <c r="AB21" s="672"/>
      <c r="AC21" s="672"/>
      <c r="AD21" s="673">
        <v>2793451</v>
      </c>
      <c r="AE21" s="673"/>
      <c r="AF21" s="673"/>
      <c r="AG21" s="673"/>
      <c r="AH21" s="673"/>
      <c r="AI21" s="673"/>
      <c r="AJ21" s="673"/>
      <c r="AK21" s="673"/>
      <c r="AL21" s="637">
        <v>65.3</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2554</v>
      </c>
      <c r="BH21" s="635"/>
      <c r="BI21" s="635"/>
      <c r="BJ21" s="635"/>
      <c r="BK21" s="635"/>
      <c r="BL21" s="635"/>
      <c r="BM21" s="635"/>
      <c r="BN21" s="636"/>
      <c r="BO21" s="672">
        <v>0.2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2793451</v>
      </c>
      <c r="S22" s="635"/>
      <c r="T22" s="635"/>
      <c r="U22" s="635"/>
      <c r="V22" s="635"/>
      <c r="W22" s="635"/>
      <c r="X22" s="635"/>
      <c r="Y22" s="636"/>
      <c r="Z22" s="672">
        <v>35.799999999999997</v>
      </c>
      <c r="AA22" s="672"/>
      <c r="AB22" s="672"/>
      <c r="AC22" s="672"/>
      <c r="AD22" s="673">
        <v>2793451</v>
      </c>
      <c r="AE22" s="673"/>
      <c r="AF22" s="673"/>
      <c r="AG22" s="673"/>
      <c r="AH22" s="673"/>
      <c r="AI22" s="673"/>
      <c r="AJ22" s="673"/>
      <c r="AK22" s="673"/>
      <c r="AL22" s="637">
        <v>65.3</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304759</v>
      </c>
      <c r="S23" s="635"/>
      <c r="T23" s="635"/>
      <c r="U23" s="635"/>
      <c r="V23" s="635"/>
      <c r="W23" s="635"/>
      <c r="X23" s="635"/>
      <c r="Y23" s="636"/>
      <c r="Z23" s="672">
        <v>3.9</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2810632</v>
      </c>
      <c r="CS24" s="690"/>
      <c r="CT24" s="690"/>
      <c r="CU24" s="690"/>
      <c r="CV24" s="690"/>
      <c r="CW24" s="690"/>
      <c r="CX24" s="690"/>
      <c r="CY24" s="715"/>
      <c r="CZ24" s="716">
        <v>37.200000000000003</v>
      </c>
      <c r="DA24" s="698"/>
      <c r="DB24" s="698"/>
      <c r="DC24" s="718"/>
      <c r="DD24" s="714">
        <v>2273757</v>
      </c>
      <c r="DE24" s="690"/>
      <c r="DF24" s="690"/>
      <c r="DG24" s="690"/>
      <c r="DH24" s="690"/>
      <c r="DI24" s="690"/>
      <c r="DJ24" s="690"/>
      <c r="DK24" s="715"/>
      <c r="DL24" s="714">
        <v>2119420</v>
      </c>
      <c r="DM24" s="690"/>
      <c r="DN24" s="690"/>
      <c r="DO24" s="690"/>
      <c r="DP24" s="690"/>
      <c r="DQ24" s="690"/>
      <c r="DR24" s="690"/>
      <c r="DS24" s="690"/>
      <c r="DT24" s="690"/>
      <c r="DU24" s="690"/>
      <c r="DV24" s="715"/>
      <c r="DW24" s="716">
        <v>49.2</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4582546</v>
      </c>
      <c r="S25" s="635"/>
      <c r="T25" s="635"/>
      <c r="U25" s="635"/>
      <c r="V25" s="635"/>
      <c r="W25" s="635"/>
      <c r="X25" s="635"/>
      <c r="Y25" s="636"/>
      <c r="Z25" s="672">
        <v>58.7</v>
      </c>
      <c r="AA25" s="672"/>
      <c r="AB25" s="672"/>
      <c r="AC25" s="672"/>
      <c r="AD25" s="673">
        <v>4277787</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944124</v>
      </c>
      <c r="CS25" s="647"/>
      <c r="CT25" s="647"/>
      <c r="CU25" s="647"/>
      <c r="CV25" s="647"/>
      <c r="CW25" s="647"/>
      <c r="CX25" s="647"/>
      <c r="CY25" s="648"/>
      <c r="CZ25" s="637">
        <v>12.5</v>
      </c>
      <c r="DA25" s="649"/>
      <c r="DB25" s="649"/>
      <c r="DC25" s="650"/>
      <c r="DD25" s="640">
        <v>854302</v>
      </c>
      <c r="DE25" s="647"/>
      <c r="DF25" s="647"/>
      <c r="DG25" s="647"/>
      <c r="DH25" s="647"/>
      <c r="DI25" s="647"/>
      <c r="DJ25" s="647"/>
      <c r="DK25" s="648"/>
      <c r="DL25" s="640">
        <v>814686</v>
      </c>
      <c r="DM25" s="647"/>
      <c r="DN25" s="647"/>
      <c r="DO25" s="647"/>
      <c r="DP25" s="647"/>
      <c r="DQ25" s="647"/>
      <c r="DR25" s="647"/>
      <c r="DS25" s="647"/>
      <c r="DT25" s="647"/>
      <c r="DU25" s="647"/>
      <c r="DV25" s="648"/>
      <c r="DW25" s="637">
        <v>18.899999999999999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t="s">
        <v>122</v>
      </c>
      <c r="S26" s="635"/>
      <c r="T26" s="635"/>
      <c r="U26" s="635"/>
      <c r="V26" s="635"/>
      <c r="W26" s="635"/>
      <c r="X26" s="635"/>
      <c r="Y26" s="636"/>
      <c r="Z26" s="672" t="s">
        <v>122</v>
      </c>
      <c r="AA26" s="672"/>
      <c r="AB26" s="672"/>
      <c r="AC26" s="672"/>
      <c r="AD26" s="673" t="s">
        <v>122</v>
      </c>
      <c r="AE26" s="673"/>
      <c r="AF26" s="673"/>
      <c r="AG26" s="673"/>
      <c r="AH26" s="673"/>
      <c r="AI26" s="673"/>
      <c r="AJ26" s="673"/>
      <c r="AK26" s="673"/>
      <c r="AL26" s="637" t="s">
        <v>122</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516529</v>
      </c>
      <c r="CS26" s="635"/>
      <c r="CT26" s="635"/>
      <c r="CU26" s="635"/>
      <c r="CV26" s="635"/>
      <c r="CW26" s="635"/>
      <c r="CX26" s="635"/>
      <c r="CY26" s="636"/>
      <c r="CZ26" s="637">
        <v>6.8</v>
      </c>
      <c r="DA26" s="649"/>
      <c r="DB26" s="649"/>
      <c r="DC26" s="650"/>
      <c r="DD26" s="640">
        <v>447774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109173</v>
      </c>
      <c r="S27" s="635"/>
      <c r="T27" s="635"/>
      <c r="U27" s="635"/>
      <c r="V27" s="635"/>
      <c r="W27" s="635"/>
      <c r="X27" s="635"/>
      <c r="Y27" s="636"/>
      <c r="Z27" s="672">
        <v>1.4</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1227218</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720845</v>
      </c>
      <c r="CS27" s="647"/>
      <c r="CT27" s="647"/>
      <c r="CU27" s="647"/>
      <c r="CV27" s="647"/>
      <c r="CW27" s="647"/>
      <c r="CX27" s="647"/>
      <c r="CY27" s="648"/>
      <c r="CZ27" s="637">
        <v>9.5</v>
      </c>
      <c r="DA27" s="649"/>
      <c r="DB27" s="649"/>
      <c r="DC27" s="650"/>
      <c r="DD27" s="640">
        <v>297254</v>
      </c>
      <c r="DE27" s="647"/>
      <c r="DF27" s="647"/>
      <c r="DG27" s="647"/>
      <c r="DH27" s="647"/>
      <c r="DI27" s="647"/>
      <c r="DJ27" s="647"/>
      <c r="DK27" s="648"/>
      <c r="DL27" s="640">
        <v>182533</v>
      </c>
      <c r="DM27" s="647"/>
      <c r="DN27" s="647"/>
      <c r="DO27" s="647"/>
      <c r="DP27" s="647"/>
      <c r="DQ27" s="647"/>
      <c r="DR27" s="647"/>
      <c r="DS27" s="647"/>
      <c r="DT27" s="647"/>
      <c r="DU27" s="647"/>
      <c r="DV27" s="648"/>
      <c r="DW27" s="637">
        <v>4.2</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110049</v>
      </c>
      <c r="S28" s="635"/>
      <c r="T28" s="635"/>
      <c r="U28" s="635"/>
      <c r="V28" s="635"/>
      <c r="W28" s="635"/>
      <c r="X28" s="635"/>
      <c r="Y28" s="636"/>
      <c r="Z28" s="672">
        <v>1.4</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1145663</v>
      </c>
      <c r="CS28" s="635"/>
      <c r="CT28" s="635"/>
      <c r="CU28" s="635"/>
      <c r="CV28" s="635"/>
      <c r="CW28" s="635"/>
      <c r="CX28" s="635"/>
      <c r="CY28" s="636"/>
      <c r="CZ28" s="637">
        <v>15.1</v>
      </c>
      <c r="DA28" s="649"/>
      <c r="DB28" s="649"/>
      <c r="DC28" s="650"/>
      <c r="DD28" s="640">
        <v>1122201</v>
      </c>
      <c r="DE28" s="635"/>
      <c r="DF28" s="635"/>
      <c r="DG28" s="635"/>
      <c r="DH28" s="635"/>
      <c r="DI28" s="635"/>
      <c r="DJ28" s="635"/>
      <c r="DK28" s="636"/>
      <c r="DL28" s="640">
        <v>1122201</v>
      </c>
      <c r="DM28" s="635"/>
      <c r="DN28" s="635"/>
      <c r="DO28" s="635"/>
      <c r="DP28" s="635"/>
      <c r="DQ28" s="635"/>
      <c r="DR28" s="635"/>
      <c r="DS28" s="635"/>
      <c r="DT28" s="635"/>
      <c r="DU28" s="635"/>
      <c r="DV28" s="636"/>
      <c r="DW28" s="637">
        <v>26.1</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18989</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1145131</v>
      </c>
      <c r="CS29" s="647"/>
      <c r="CT29" s="647"/>
      <c r="CU29" s="647"/>
      <c r="CV29" s="647"/>
      <c r="CW29" s="647"/>
      <c r="CX29" s="647"/>
      <c r="CY29" s="648"/>
      <c r="CZ29" s="637">
        <v>15.1</v>
      </c>
      <c r="DA29" s="649"/>
      <c r="DB29" s="649"/>
      <c r="DC29" s="650"/>
      <c r="DD29" s="640">
        <v>1121669</v>
      </c>
      <c r="DE29" s="647"/>
      <c r="DF29" s="647"/>
      <c r="DG29" s="647"/>
      <c r="DH29" s="647"/>
      <c r="DI29" s="647"/>
      <c r="DJ29" s="647"/>
      <c r="DK29" s="648"/>
      <c r="DL29" s="640">
        <v>1121669</v>
      </c>
      <c r="DM29" s="647"/>
      <c r="DN29" s="647"/>
      <c r="DO29" s="647"/>
      <c r="DP29" s="647"/>
      <c r="DQ29" s="647"/>
      <c r="DR29" s="647"/>
      <c r="DS29" s="647"/>
      <c r="DT29" s="647"/>
      <c r="DU29" s="647"/>
      <c r="DV29" s="648"/>
      <c r="DW29" s="637">
        <v>26</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674483</v>
      </c>
      <c r="S30" s="635"/>
      <c r="T30" s="635"/>
      <c r="U30" s="635"/>
      <c r="V30" s="635"/>
      <c r="W30" s="635"/>
      <c r="X30" s="635"/>
      <c r="Y30" s="636"/>
      <c r="Z30" s="672">
        <v>8.6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1123219</v>
      </c>
      <c r="CS30" s="635"/>
      <c r="CT30" s="635"/>
      <c r="CU30" s="635"/>
      <c r="CV30" s="635"/>
      <c r="CW30" s="635"/>
      <c r="CX30" s="635"/>
      <c r="CY30" s="636"/>
      <c r="CZ30" s="637">
        <v>14.9</v>
      </c>
      <c r="DA30" s="649"/>
      <c r="DB30" s="649"/>
      <c r="DC30" s="650"/>
      <c r="DD30" s="640">
        <v>1100439</v>
      </c>
      <c r="DE30" s="635"/>
      <c r="DF30" s="635"/>
      <c r="DG30" s="635"/>
      <c r="DH30" s="635"/>
      <c r="DI30" s="635"/>
      <c r="DJ30" s="635"/>
      <c r="DK30" s="636"/>
      <c r="DL30" s="640">
        <v>1100439</v>
      </c>
      <c r="DM30" s="635"/>
      <c r="DN30" s="635"/>
      <c r="DO30" s="635"/>
      <c r="DP30" s="635"/>
      <c r="DQ30" s="635"/>
      <c r="DR30" s="635"/>
      <c r="DS30" s="635"/>
      <c r="DT30" s="635"/>
      <c r="DU30" s="635"/>
      <c r="DV30" s="636"/>
      <c r="DW30" s="637">
        <v>25.5</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97.9</v>
      </c>
      <c r="BN31" s="697"/>
      <c r="BO31" s="697"/>
      <c r="BP31" s="697"/>
      <c r="BQ31" s="699"/>
      <c r="BR31" s="696">
        <v>99.4</v>
      </c>
      <c r="BS31" s="697"/>
      <c r="BT31" s="697"/>
      <c r="BU31" s="697"/>
      <c r="BV31" s="697"/>
      <c r="BW31" s="697"/>
      <c r="BX31" s="698">
        <v>97.8</v>
      </c>
      <c r="BY31" s="697"/>
      <c r="BZ31" s="697"/>
      <c r="CA31" s="697"/>
      <c r="CB31" s="699"/>
      <c r="CD31" s="655"/>
      <c r="CE31" s="656"/>
      <c r="CF31" s="631" t="s">
        <v>300</v>
      </c>
      <c r="CG31" s="632"/>
      <c r="CH31" s="632"/>
      <c r="CI31" s="632"/>
      <c r="CJ31" s="632"/>
      <c r="CK31" s="632"/>
      <c r="CL31" s="632"/>
      <c r="CM31" s="632"/>
      <c r="CN31" s="632"/>
      <c r="CO31" s="632"/>
      <c r="CP31" s="632"/>
      <c r="CQ31" s="633"/>
      <c r="CR31" s="634">
        <v>21912</v>
      </c>
      <c r="CS31" s="647"/>
      <c r="CT31" s="647"/>
      <c r="CU31" s="647"/>
      <c r="CV31" s="647"/>
      <c r="CW31" s="647"/>
      <c r="CX31" s="647"/>
      <c r="CY31" s="648"/>
      <c r="CZ31" s="637">
        <v>0.3</v>
      </c>
      <c r="DA31" s="649"/>
      <c r="DB31" s="649"/>
      <c r="DC31" s="650"/>
      <c r="DD31" s="640">
        <v>21230</v>
      </c>
      <c r="DE31" s="647"/>
      <c r="DF31" s="647"/>
      <c r="DG31" s="647"/>
      <c r="DH31" s="647"/>
      <c r="DI31" s="647"/>
      <c r="DJ31" s="647"/>
      <c r="DK31" s="648"/>
      <c r="DL31" s="640">
        <v>21230</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374865</v>
      </c>
      <c r="S32" s="635"/>
      <c r="T32" s="635"/>
      <c r="U32" s="635"/>
      <c r="V32" s="635"/>
      <c r="W32" s="635"/>
      <c r="X32" s="635"/>
      <c r="Y32" s="636"/>
      <c r="Z32" s="672">
        <v>4.8</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v>
      </c>
      <c r="BH32" s="647"/>
      <c r="BI32" s="647"/>
      <c r="BJ32" s="647"/>
      <c r="BK32" s="647"/>
      <c r="BL32" s="647"/>
      <c r="BM32" s="638">
        <v>95.7</v>
      </c>
      <c r="BN32" s="647"/>
      <c r="BO32" s="647"/>
      <c r="BP32" s="647"/>
      <c r="BQ32" s="670"/>
      <c r="BR32" s="700">
        <v>98.6</v>
      </c>
      <c r="BS32" s="647"/>
      <c r="BT32" s="647"/>
      <c r="BU32" s="647"/>
      <c r="BV32" s="647"/>
      <c r="BW32" s="647"/>
      <c r="BX32" s="638">
        <v>96.1</v>
      </c>
      <c r="BY32" s="647"/>
      <c r="BZ32" s="647"/>
      <c r="CA32" s="647"/>
      <c r="CB32" s="670"/>
      <c r="CD32" s="657"/>
      <c r="CE32" s="658"/>
      <c r="CF32" s="631" t="s">
        <v>304</v>
      </c>
      <c r="CG32" s="632"/>
      <c r="CH32" s="632"/>
      <c r="CI32" s="632"/>
      <c r="CJ32" s="632"/>
      <c r="CK32" s="632"/>
      <c r="CL32" s="632"/>
      <c r="CM32" s="632"/>
      <c r="CN32" s="632"/>
      <c r="CO32" s="632"/>
      <c r="CP32" s="632"/>
      <c r="CQ32" s="633"/>
      <c r="CR32" s="634">
        <v>532</v>
      </c>
      <c r="CS32" s="635"/>
      <c r="CT32" s="635"/>
      <c r="CU32" s="635"/>
      <c r="CV32" s="635"/>
      <c r="CW32" s="635"/>
      <c r="CX32" s="635"/>
      <c r="CY32" s="636"/>
      <c r="CZ32" s="637">
        <v>0</v>
      </c>
      <c r="DA32" s="649"/>
      <c r="DB32" s="649"/>
      <c r="DC32" s="650"/>
      <c r="DD32" s="640">
        <v>532</v>
      </c>
      <c r="DE32" s="635"/>
      <c r="DF32" s="635"/>
      <c r="DG32" s="635"/>
      <c r="DH32" s="635"/>
      <c r="DI32" s="635"/>
      <c r="DJ32" s="635"/>
      <c r="DK32" s="636"/>
      <c r="DL32" s="640">
        <v>532</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36720</v>
      </c>
      <c r="S33" s="635"/>
      <c r="T33" s="635"/>
      <c r="U33" s="635"/>
      <c r="V33" s="635"/>
      <c r="W33" s="635"/>
      <c r="X33" s="635"/>
      <c r="Y33" s="636"/>
      <c r="Z33" s="672">
        <v>0.5</v>
      </c>
      <c r="AA33" s="672"/>
      <c r="AB33" s="672"/>
      <c r="AC33" s="672"/>
      <c r="AD33" s="673">
        <v>26</v>
      </c>
      <c r="AE33" s="673"/>
      <c r="AF33" s="673"/>
      <c r="AG33" s="673"/>
      <c r="AH33" s="673"/>
      <c r="AI33" s="673"/>
      <c r="AJ33" s="673"/>
      <c r="AK33" s="673"/>
      <c r="AL33" s="637">
        <v>0</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99.7</v>
      </c>
      <c r="BH33" s="619"/>
      <c r="BI33" s="619"/>
      <c r="BJ33" s="619"/>
      <c r="BK33" s="619"/>
      <c r="BL33" s="619"/>
      <c r="BM33" s="665">
        <v>98.7</v>
      </c>
      <c r="BN33" s="619"/>
      <c r="BO33" s="619"/>
      <c r="BP33" s="619"/>
      <c r="BQ33" s="682"/>
      <c r="BR33" s="695">
        <v>99.6</v>
      </c>
      <c r="BS33" s="619"/>
      <c r="BT33" s="619"/>
      <c r="BU33" s="619"/>
      <c r="BV33" s="619"/>
      <c r="BW33" s="619"/>
      <c r="BX33" s="665">
        <v>98.3</v>
      </c>
      <c r="BY33" s="619"/>
      <c r="BZ33" s="619"/>
      <c r="CA33" s="619"/>
      <c r="CB33" s="682"/>
      <c r="CD33" s="631" t="s">
        <v>307</v>
      </c>
      <c r="CE33" s="632"/>
      <c r="CF33" s="632"/>
      <c r="CG33" s="632"/>
      <c r="CH33" s="632"/>
      <c r="CI33" s="632"/>
      <c r="CJ33" s="632"/>
      <c r="CK33" s="632"/>
      <c r="CL33" s="632"/>
      <c r="CM33" s="632"/>
      <c r="CN33" s="632"/>
      <c r="CO33" s="632"/>
      <c r="CP33" s="632"/>
      <c r="CQ33" s="633"/>
      <c r="CR33" s="634">
        <v>3893364</v>
      </c>
      <c r="CS33" s="647"/>
      <c r="CT33" s="647"/>
      <c r="CU33" s="647"/>
      <c r="CV33" s="647"/>
      <c r="CW33" s="647"/>
      <c r="CX33" s="647"/>
      <c r="CY33" s="648"/>
      <c r="CZ33" s="637">
        <v>51.5</v>
      </c>
      <c r="DA33" s="649"/>
      <c r="DB33" s="649"/>
      <c r="DC33" s="650"/>
      <c r="DD33" s="640">
        <v>2875968</v>
      </c>
      <c r="DE33" s="647"/>
      <c r="DF33" s="647"/>
      <c r="DG33" s="647"/>
      <c r="DH33" s="647"/>
      <c r="DI33" s="647"/>
      <c r="DJ33" s="647"/>
      <c r="DK33" s="648"/>
      <c r="DL33" s="640">
        <v>1920994</v>
      </c>
      <c r="DM33" s="647"/>
      <c r="DN33" s="647"/>
      <c r="DO33" s="647"/>
      <c r="DP33" s="647"/>
      <c r="DQ33" s="647"/>
      <c r="DR33" s="647"/>
      <c r="DS33" s="647"/>
      <c r="DT33" s="647"/>
      <c r="DU33" s="647"/>
      <c r="DV33" s="648"/>
      <c r="DW33" s="637">
        <v>44.6</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43791</v>
      </c>
      <c r="S34" s="635"/>
      <c r="T34" s="635"/>
      <c r="U34" s="635"/>
      <c r="V34" s="635"/>
      <c r="W34" s="635"/>
      <c r="X34" s="635"/>
      <c r="Y34" s="636"/>
      <c r="Z34" s="672">
        <v>0.6</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1186188</v>
      </c>
      <c r="CS34" s="635"/>
      <c r="CT34" s="635"/>
      <c r="CU34" s="635"/>
      <c r="CV34" s="635"/>
      <c r="CW34" s="635"/>
      <c r="CX34" s="635"/>
      <c r="CY34" s="636"/>
      <c r="CZ34" s="637">
        <v>15.7</v>
      </c>
      <c r="DA34" s="649"/>
      <c r="DB34" s="649"/>
      <c r="DC34" s="650"/>
      <c r="DD34" s="640">
        <v>948920</v>
      </c>
      <c r="DE34" s="635"/>
      <c r="DF34" s="635"/>
      <c r="DG34" s="635"/>
      <c r="DH34" s="635"/>
      <c r="DI34" s="635"/>
      <c r="DJ34" s="635"/>
      <c r="DK34" s="636"/>
      <c r="DL34" s="640">
        <v>633217</v>
      </c>
      <c r="DM34" s="635"/>
      <c r="DN34" s="635"/>
      <c r="DO34" s="635"/>
      <c r="DP34" s="635"/>
      <c r="DQ34" s="635"/>
      <c r="DR34" s="635"/>
      <c r="DS34" s="635"/>
      <c r="DT34" s="635"/>
      <c r="DU34" s="635"/>
      <c r="DV34" s="636"/>
      <c r="DW34" s="637">
        <v>14.7</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469297</v>
      </c>
      <c r="S35" s="635"/>
      <c r="T35" s="635"/>
      <c r="U35" s="635"/>
      <c r="V35" s="635"/>
      <c r="W35" s="635"/>
      <c r="X35" s="635"/>
      <c r="Y35" s="636"/>
      <c r="Z35" s="672">
        <v>6</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105360</v>
      </c>
      <c r="CS35" s="647"/>
      <c r="CT35" s="647"/>
      <c r="CU35" s="647"/>
      <c r="CV35" s="647"/>
      <c r="CW35" s="647"/>
      <c r="CX35" s="647"/>
      <c r="CY35" s="648"/>
      <c r="CZ35" s="637">
        <v>1.4</v>
      </c>
      <c r="DA35" s="649"/>
      <c r="DB35" s="649"/>
      <c r="DC35" s="650"/>
      <c r="DD35" s="640">
        <v>56110</v>
      </c>
      <c r="DE35" s="647"/>
      <c r="DF35" s="647"/>
      <c r="DG35" s="647"/>
      <c r="DH35" s="647"/>
      <c r="DI35" s="647"/>
      <c r="DJ35" s="647"/>
      <c r="DK35" s="648"/>
      <c r="DL35" s="640">
        <v>56110</v>
      </c>
      <c r="DM35" s="647"/>
      <c r="DN35" s="647"/>
      <c r="DO35" s="647"/>
      <c r="DP35" s="647"/>
      <c r="DQ35" s="647"/>
      <c r="DR35" s="647"/>
      <c r="DS35" s="647"/>
      <c r="DT35" s="647"/>
      <c r="DU35" s="647"/>
      <c r="DV35" s="648"/>
      <c r="DW35" s="637">
        <v>1.3</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416032</v>
      </c>
      <c r="S36" s="635"/>
      <c r="T36" s="635"/>
      <c r="U36" s="635"/>
      <c r="V36" s="635"/>
      <c r="W36" s="635"/>
      <c r="X36" s="635"/>
      <c r="Y36" s="636"/>
      <c r="Z36" s="672">
        <v>5.3</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932928</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36915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1481683</v>
      </c>
      <c r="CS36" s="635"/>
      <c r="CT36" s="635"/>
      <c r="CU36" s="635"/>
      <c r="CV36" s="635"/>
      <c r="CW36" s="635"/>
      <c r="CX36" s="635"/>
      <c r="CY36" s="636"/>
      <c r="CZ36" s="637">
        <v>19.600000000000001</v>
      </c>
      <c r="DA36" s="649"/>
      <c r="DB36" s="649"/>
      <c r="DC36" s="650"/>
      <c r="DD36" s="640">
        <v>931540</v>
      </c>
      <c r="DE36" s="635"/>
      <c r="DF36" s="635"/>
      <c r="DG36" s="635"/>
      <c r="DH36" s="635"/>
      <c r="DI36" s="635"/>
      <c r="DJ36" s="635"/>
      <c r="DK36" s="636"/>
      <c r="DL36" s="640">
        <v>617221</v>
      </c>
      <c r="DM36" s="635"/>
      <c r="DN36" s="635"/>
      <c r="DO36" s="635"/>
      <c r="DP36" s="635"/>
      <c r="DQ36" s="635"/>
      <c r="DR36" s="635"/>
      <c r="DS36" s="635"/>
      <c r="DT36" s="635"/>
      <c r="DU36" s="635"/>
      <c r="DV36" s="636"/>
      <c r="DW36" s="637">
        <v>14.3</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156735</v>
      </c>
      <c r="S37" s="635"/>
      <c r="T37" s="635"/>
      <c r="U37" s="635"/>
      <c r="V37" s="635"/>
      <c r="W37" s="635"/>
      <c r="X37" s="635"/>
      <c r="Y37" s="636"/>
      <c r="Z37" s="672">
        <v>2</v>
      </c>
      <c r="AA37" s="672"/>
      <c r="AB37" s="672"/>
      <c r="AC37" s="672"/>
      <c r="AD37" s="673">
        <v>3320</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213048</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24845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529238</v>
      </c>
      <c r="CS37" s="647"/>
      <c r="CT37" s="647"/>
      <c r="CU37" s="647"/>
      <c r="CV37" s="647"/>
      <c r="CW37" s="647"/>
      <c r="CX37" s="647"/>
      <c r="CY37" s="648"/>
      <c r="CZ37" s="637">
        <v>7</v>
      </c>
      <c r="DA37" s="649"/>
      <c r="DB37" s="649"/>
      <c r="DC37" s="650"/>
      <c r="DD37" s="640">
        <v>209038</v>
      </c>
      <c r="DE37" s="647"/>
      <c r="DF37" s="647"/>
      <c r="DG37" s="647"/>
      <c r="DH37" s="647"/>
      <c r="DI37" s="647"/>
      <c r="DJ37" s="647"/>
      <c r="DK37" s="648"/>
      <c r="DL37" s="640">
        <v>205320</v>
      </c>
      <c r="DM37" s="647"/>
      <c r="DN37" s="647"/>
      <c r="DO37" s="647"/>
      <c r="DP37" s="647"/>
      <c r="DQ37" s="647"/>
      <c r="DR37" s="647"/>
      <c r="DS37" s="647"/>
      <c r="DT37" s="647"/>
      <c r="DU37" s="647"/>
      <c r="DV37" s="648"/>
      <c r="DW37" s="637">
        <v>4.8</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807545</v>
      </c>
      <c r="S38" s="635"/>
      <c r="T38" s="635"/>
      <c r="U38" s="635"/>
      <c r="V38" s="635"/>
      <c r="W38" s="635"/>
      <c r="X38" s="635"/>
      <c r="Y38" s="636"/>
      <c r="Z38" s="672">
        <v>10.4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128504</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963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804424</v>
      </c>
      <c r="CS38" s="635"/>
      <c r="CT38" s="635"/>
      <c r="CU38" s="635"/>
      <c r="CV38" s="635"/>
      <c r="CW38" s="635"/>
      <c r="CX38" s="635"/>
      <c r="CY38" s="636"/>
      <c r="CZ38" s="637">
        <v>10.6</v>
      </c>
      <c r="DA38" s="649"/>
      <c r="DB38" s="649"/>
      <c r="DC38" s="650"/>
      <c r="DD38" s="640">
        <v>726628</v>
      </c>
      <c r="DE38" s="635"/>
      <c r="DF38" s="635"/>
      <c r="DG38" s="635"/>
      <c r="DH38" s="635"/>
      <c r="DI38" s="635"/>
      <c r="DJ38" s="635"/>
      <c r="DK38" s="636"/>
      <c r="DL38" s="640">
        <v>614446</v>
      </c>
      <c r="DM38" s="635"/>
      <c r="DN38" s="635"/>
      <c r="DO38" s="635"/>
      <c r="DP38" s="635"/>
      <c r="DQ38" s="635"/>
      <c r="DR38" s="635"/>
      <c r="DS38" s="635"/>
      <c r="DT38" s="635"/>
      <c r="DU38" s="635"/>
      <c r="DV38" s="636"/>
      <c r="DW38" s="637">
        <v>14.3</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21236</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1354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282729</v>
      </c>
      <c r="CS39" s="647"/>
      <c r="CT39" s="647"/>
      <c r="CU39" s="647"/>
      <c r="CV39" s="647"/>
      <c r="CW39" s="647"/>
      <c r="CX39" s="647"/>
      <c r="CY39" s="648"/>
      <c r="CZ39" s="637">
        <v>3.7</v>
      </c>
      <c r="DA39" s="649"/>
      <c r="DB39" s="649"/>
      <c r="DC39" s="650"/>
      <c r="DD39" s="640">
        <v>212530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26245</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99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32980</v>
      </c>
      <c r="CS40" s="635"/>
      <c r="CT40" s="635"/>
      <c r="CU40" s="635"/>
      <c r="CV40" s="635"/>
      <c r="CW40" s="635"/>
      <c r="CX40" s="635"/>
      <c r="CY40" s="636"/>
      <c r="CZ40" s="637">
        <v>0.4</v>
      </c>
      <c r="DA40" s="649"/>
      <c r="DB40" s="649"/>
      <c r="DC40" s="650"/>
      <c r="DD40" s="640">
        <v>240</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7800225</v>
      </c>
      <c r="S41" s="659"/>
      <c r="T41" s="659"/>
      <c r="U41" s="659"/>
      <c r="V41" s="659"/>
      <c r="W41" s="659"/>
      <c r="X41" s="659"/>
      <c r="Y41" s="662"/>
      <c r="Z41" s="663">
        <v>100</v>
      </c>
      <c r="AA41" s="663"/>
      <c r="AB41" s="663"/>
      <c r="AC41" s="663"/>
      <c r="AD41" s="664">
        <v>4281133</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84349</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485791</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516</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858602</v>
      </c>
      <c r="CS42" s="647"/>
      <c r="CT42" s="647"/>
      <c r="CU42" s="647"/>
      <c r="CV42" s="647"/>
      <c r="CW42" s="647"/>
      <c r="CX42" s="647"/>
      <c r="CY42" s="648"/>
      <c r="CZ42" s="637">
        <v>11.4</v>
      </c>
      <c r="DA42" s="649"/>
      <c r="DB42" s="649"/>
      <c r="DC42" s="650"/>
      <c r="DD42" s="640">
        <v>182292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7405</v>
      </c>
      <c r="CS43" s="647"/>
      <c r="CT43" s="647"/>
      <c r="CU43" s="647"/>
      <c r="CV43" s="647"/>
      <c r="CW43" s="647"/>
      <c r="CX43" s="647"/>
      <c r="CY43" s="648"/>
      <c r="CZ43" s="637">
        <v>0.1</v>
      </c>
      <c r="DA43" s="649"/>
      <c r="DB43" s="649"/>
      <c r="DC43" s="650"/>
      <c r="DD43" s="640">
        <v>5834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858602</v>
      </c>
      <c r="CS44" s="635"/>
      <c r="CT44" s="635"/>
      <c r="CU44" s="635"/>
      <c r="CV44" s="635"/>
      <c r="CW44" s="635"/>
      <c r="CX44" s="635"/>
      <c r="CY44" s="636"/>
      <c r="CZ44" s="637">
        <v>11.4</v>
      </c>
      <c r="DA44" s="638"/>
      <c r="DB44" s="638"/>
      <c r="DC44" s="639"/>
      <c r="DD44" s="640">
        <v>182292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167382</v>
      </c>
      <c r="CS45" s="647"/>
      <c r="CT45" s="647"/>
      <c r="CU45" s="647"/>
      <c r="CV45" s="647"/>
      <c r="CW45" s="647"/>
      <c r="CX45" s="647"/>
      <c r="CY45" s="648"/>
      <c r="CZ45" s="637">
        <v>2.2000000000000002</v>
      </c>
      <c r="DA45" s="649"/>
      <c r="DB45" s="649"/>
      <c r="DC45" s="650"/>
      <c r="DD45" s="640">
        <v>5494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627297</v>
      </c>
      <c r="CS46" s="635"/>
      <c r="CT46" s="635"/>
      <c r="CU46" s="635"/>
      <c r="CV46" s="635"/>
      <c r="CW46" s="635"/>
      <c r="CX46" s="635"/>
      <c r="CY46" s="636"/>
      <c r="CZ46" s="637">
        <v>8.3000000000000007</v>
      </c>
      <c r="DA46" s="638"/>
      <c r="DB46" s="638"/>
      <c r="DC46" s="639"/>
      <c r="DD46" s="640">
        <v>137520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7562598</v>
      </c>
      <c r="CS49" s="619"/>
      <c r="CT49" s="619"/>
      <c r="CU49" s="619"/>
      <c r="CV49" s="619"/>
      <c r="CW49" s="619"/>
      <c r="CX49" s="619"/>
      <c r="CY49" s="620"/>
      <c r="CZ49" s="621">
        <v>100</v>
      </c>
      <c r="DA49" s="622"/>
      <c r="DB49" s="622"/>
      <c r="DC49" s="623"/>
      <c r="DD49" s="624">
        <v>5332017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VC2C6TswwI6Q9mEWuRMYvljxWqU7MJa/UwRGq7CKZnGGAqVYf+LwZnceSJbPSiujCpIgq0Rh3hIgkStIaQZ83A==" saltValue="EnhphPncpK6kUAxNfNTm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7891</v>
      </c>
      <c r="R7" s="1116"/>
      <c r="S7" s="1116"/>
      <c r="T7" s="1116"/>
      <c r="U7" s="1116"/>
      <c r="V7" s="1116">
        <v>7654</v>
      </c>
      <c r="W7" s="1116"/>
      <c r="X7" s="1116"/>
      <c r="Y7" s="1116"/>
      <c r="Z7" s="1116"/>
      <c r="AA7" s="1116">
        <v>237</v>
      </c>
      <c r="AB7" s="1116"/>
      <c r="AC7" s="1116"/>
      <c r="AD7" s="1116"/>
      <c r="AE7" s="1117"/>
      <c r="AF7" s="1118">
        <v>180</v>
      </c>
      <c r="AG7" s="1119"/>
      <c r="AH7" s="1119"/>
      <c r="AI7" s="1119"/>
      <c r="AJ7" s="1120"/>
      <c r="AK7" s="1121">
        <v>26</v>
      </c>
      <c r="AL7" s="1122"/>
      <c r="AM7" s="1122"/>
      <c r="AN7" s="1122"/>
      <c r="AO7" s="1122"/>
      <c r="AP7" s="1122">
        <v>10168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555</v>
      </c>
      <c r="BT7" s="1113"/>
      <c r="BU7" s="1113"/>
      <c r="BV7" s="1113"/>
      <c r="BW7" s="1113"/>
      <c r="BX7" s="1113"/>
      <c r="BY7" s="1113"/>
      <c r="BZ7" s="1113"/>
      <c r="CA7" s="1113"/>
      <c r="CB7" s="1113"/>
      <c r="CC7" s="1113"/>
      <c r="CD7" s="1113"/>
      <c r="CE7" s="1113"/>
      <c r="CF7" s="1113"/>
      <c r="CG7" s="1125"/>
      <c r="CH7" s="1109">
        <v>-95</v>
      </c>
      <c r="CI7" s="1110"/>
      <c r="CJ7" s="1110"/>
      <c r="CK7" s="1110"/>
      <c r="CL7" s="1111"/>
      <c r="CM7" s="1109">
        <v>-13</v>
      </c>
      <c r="CN7" s="1110"/>
      <c r="CO7" s="1110"/>
      <c r="CP7" s="1110"/>
      <c r="CQ7" s="1111"/>
      <c r="CR7" s="1109">
        <v>1</v>
      </c>
      <c r="CS7" s="1110"/>
      <c r="CT7" s="1110"/>
      <c r="CU7" s="1110"/>
      <c r="CV7" s="1111"/>
      <c r="CW7" s="1109">
        <v>25</v>
      </c>
      <c r="CX7" s="1110"/>
      <c r="CY7" s="1110"/>
      <c r="CZ7" s="1110"/>
      <c r="DA7" s="1111"/>
      <c r="DB7" s="1109">
        <v>23</v>
      </c>
      <c r="DC7" s="1110"/>
      <c r="DD7" s="1110"/>
      <c r="DE7" s="1110"/>
      <c r="DF7" s="1111"/>
      <c r="DG7" s="1109" t="s">
        <v>556</v>
      </c>
      <c r="DH7" s="1110"/>
      <c r="DI7" s="1110"/>
      <c r="DJ7" s="1110"/>
      <c r="DK7" s="1111"/>
      <c r="DL7" s="1109" t="s">
        <v>556</v>
      </c>
      <c r="DM7" s="1110"/>
      <c r="DN7" s="1110"/>
      <c r="DO7" s="1110"/>
      <c r="DP7" s="1111"/>
      <c r="DQ7" s="1109" t="s">
        <v>556</v>
      </c>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23</v>
      </c>
      <c r="R8" s="1052"/>
      <c r="S8" s="1052"/>
      <c r="T8" s="1052"/>
      <c r="U8" s="1052"/>
      <c r="V8" s="1052">
        <v>23</v>
      </c>
      <c r="W8" s="1052"/>
      <c r="X8" s="1052"/>
      <c r="Y8" s="1052"/>
      <c r="Z8" s="1052"/>
      <c r="AA8" s="1052">
        <v>0</v>
      </c>
      <c r="AB8" s="1052"/>
      <c r="AC8" s="1052"/>
      <c r="AD8" s="1052"/>
      <c r="AE8" s="1053"/>
      <c r="AF8" s="1048">
        <v>0</v>
      </c>
      <c r="AG8" s="1049"/>
      <c r="AH8" s="1049"/>
      <c r="AI8" s="1049"/>
      <c r="AJ8" s="1050"/>
      <c r="AK8" s="1093" t="s">
        <v>556</v>
      </c>
      <c r="AL8" s="1094"/>
      <c r="AM8" s="1094"/>
      <c r="AN8" s="1094"/>
      <c r="AO8" s="1094"/>
      <c r="AP8" s="1094" t="s">
        <v>556</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t="s">
        <v>376</v>
      </c>
      <c r="C9" s="1044"/>
      <c r="D9" s="1044"/>
      <c r="E9" s="1044"/>
      <c r="F9" s="1044"/>
      <c r="G9" s="1044"/>
      <c r="H9" s="1044"/>
      <c r="I9" s="1044"/>
      <c r="J9" s="1044"/>
      <c r="K9" s="1044"/>
      <c r="L9" s="1044"/>
      <c r="M9" s="1044"/>
      <c r="N9" s="1044"/>
      <c r="O9" s="1044"/>
      <c r="P9" s="1045"/>
      <c r="Q9" s="1051">
        <v>5</v>
      </c>
      <c r="R9" s="1052"/>
      <c r="S9" s="1052"/>
      <c r="T9" s="1052"/>
      <c r="U9" s="1052"/>
      <c r="V9" s="1052">
        <v>5</v>
      </c>
      <c r="W9" s="1052"/>
      <c r="X9" s="1052"/>
      <c r="Y9" s="1052"/>
      <c r="Z9" s="1052"/>
      <c r="AA9" s="1052">
        <v>0</v>
      </c>
      <c r="AB9" s="1052"/>
      <c r="AC9" s="1052"/>
      <c r="AD9" s="1052"/>
      <c r="AE9" s="1053"/>
      <c r="AF9" s="1048">
        <v>0</v>
      </c>
      <c r="AG9" s="1049"/>
      <c r="AH9" s="1049"/>
      <c r="AI9" s="1049"/>
      <c r="AJ9" s="1050"/>
      <c r="AK9" s="1093" t="s">
        <v>556</v>
      </c>
      <c r="AL9" s="1094"/>
      <c r="AM9" s="1094"/>
      <c r="AN9" s="1094"/>
      <c r="AO9" s="1094"/>
      <c r="AP9" s="1094" t="s">
        <v>556</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t="s">
        <v>377</v>
      </c>
      <c r="C10" s="1044"/>
      <c r="D10" s="1044"/>
      <c r="E10" s="1044"/>
      <c r="F10" s="1044"/>
      <c r="G10" s="1044"/>
      <c r="H10" s="1044"/>
      <c r="I10" s="1044"/>
      <c r="J10" s="1044"/>
      <c r="K10" s="1044"/>
      <c r="L10" s="1044"/>
      <c r="M10" s="1044"/>
      <c r="N10" s="1044"/>
      <c r="O10" s="1044"/>
      <c r="P10" s="1045"/>
      <c r="Q10" s="1051">
        <v>5</v>
      </c>
      <c r="R10" s="1052"/>
      <c r="S10" s="1052"/>
      <c r="T10" s="1052"/>
      <c r="U10" s="1052"/>
      <c r="V10" s="1052">
        <v>5</v>
      </c>
      <c r="W10" s="1052"/>
      <c r="X10" s="1052"/>
      <c r="Y10" s="1052"/>
      <c r="Z10" s="1052"/>
      <c r="AA10" s="1052">
        <v>0</v>
      </c>
      <c r="AB10" s="1052"/>
      <c r="AC10" s="1052"/>
      <c r="AD10" s="1052"/>
      <c r="AE10" s="1053"/>
      <c r="AF10" s="1048">
        <v>0</v>
      </c>
      <c r="AG10" s="1049"/>
      <c r="AH10" s="1049"/>
      <c r="AI10" s="1049"/>
      <c r="AJ10" s="1050"/>
      <c r="AK10" s="1093" t="s">
        <v>556</v>
      </c>
      <c r="AL10" s="1094"/>
      <c r="AM10" s="1094"/>
      <c r="AN10" s="1094"/>
      <c r="AO10" s="1094"/>
      <c r="AP10" s="1094" t="s">
        <v>556</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378</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379</v>
      </c>
      <c r="B23" s="950" t="s">
        <v>380</v>
      </c>
      <c r="C23" s="951"/>
      <c r="D23" s="951"/>
      <c r="E23" s="951"/>
      <c r="F23" s="951"/>
      <c r="G23" s="951"/>
      <c r="H23" s="951"/>
      <c r="I23" s="951"/>
      <c r="J23" s="951"/>
      <c r="K23" s="951"/>
      <c r="L23" s="951"/>
      <c r="M23" s="951"/>
      <c r="N23" s="951"/>
      <c r="O23" s="951"/>
      <c r="P23" s="961"/>
      <c r="Q23" s="1080">
        <v>7800</v>
      </c>
      <c r="R23" s="1074"/>
      <c r="S23" s="1074"/>
      <c r="T23" s="1074"/>
      <c r="U23" s="1074"/>
      <c r="V23" s="1074">
        <v>7563</v>
      </c>
      <c r="W23" s="1074"/>
      <c r="X23" s="1074"/>
      <c r="Y23" s="1074"/>
      <c r="Z23" s="1074"/>
      <c r="AA23" s="1074">
        <v>238</v>
      </c>
      <c r="AB23" s="1074"/>
      <c r="AC23" s="1074"/>
      <c r="AD23" s="1074"/>
      <c r="AE23" s="1081"/>
      <c r="AF23" s="1082">
        <v>181</v>
      </c>
      <c r="AG23" s="1074"/>
      <c r="AH23" s="1074"/>
      <c r="AI23" s="1074"/>
      <c r="AJ23" s="1083"/>
      <c r="AK23" s="1084"/>
      <c r="AL23" s="1085"/>
      <c r="AM23" s="1085"/>
      <c r="AN23" s="1085"/>
      <c r="AO23" s="1085"/>
      <c r="AP23" s="1074">
        <v>10168</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383</v>
      </c>
      <c r="R26" s="1015"/>
      <c r="S26" s="1015"/>
      <c r="T26" s="1015"/>
      <c r="U26" s="1016"/>
      <c r="V26" s="1014" t="s">
        <v>384</v>
      </c>
      <c r="W26" s="1015"/>
      <c r="X26" s="1015"/>
      <c r="Y26" s="1015"/>
      <c r="Z26" s="1016"/>
      <c r="AA26" s="1014" t="s">
        <v>385</v>
      </c>
      <c r="AB26" s="1015"/>
      <c r="AC26" s="1015"/>
      <c r="AD26" s="1015"/>
      <c r="AE26" s="1015"/>
      <c r="AF26" s="1068" t="s">
        <v>386</v>
      </c>
      <c r="AG26" s="1021"/>
      <c r="AH26" s="1021"/>
      <c r="AI26" s="1021"/>
      <c r="AJ26" s="1069"/>
      <c r="AK26" s="1015" t="s">
        <v>387</v>
      </c>
      <c r="AL26" s="1015"/>
      <c r="AM26" s="1015"/>
      <c r="AN26" s="1015"/>
      <c r="AO26" s="1016"/>
      <c r="AP26" s="1014" t="s">
        <v>388</v>
      </c>
      <c r="AQ26" s="1015"/>
      <c r="AR26" s="1015"/>
      <c r="AS26" s="1015"/>
      <c r="AT26" s="1016"/>
      <c r="AU26" s="1014" t="s">
        <v>389</v>
      </c>
      <c r="AV26" s="1015"/>
      <c r="AW26" s="1015"/>
      <c r="AX26" s="1015"/>
      <c r="AY26" s="1016"/>
      <c r="AZ26" s="1014" t="s">
        <v>390</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391</v>
      </c>
      <c r="C28" s="1061"/>
      <c r="D28" s="1061"/>
      <c r="E28" s="1061"/>
      <c r="F28" s="1061"/>
      <c r="G28" s="1061"/>
      <c r="H28" s="1061"/>
      <c r="I28" s="1061"/>
      <c r="J28" s="1061"/>
      <c r="K28" s="1061"/>
      <c r="L28" s="1061"/>
      <c r="M28" s="1061"/>
      <c r="N28" s="1061"/>
      <c r="O28" s="1061"/>
      <c r="P28" s="1062"/>
      <c r="Q28" s="1063">
        <v>998</v>
      </c>
      <c r="R28" s="1064"/>
      <c r="S28" s="1064"/>
      <c r="T28" s="1064"/>
      <c r="U28" s="1064"/>
      <c r="V28" s="1064">
        <v>961</v>
      </c>
      <c r="W28" s="1064"/>
      <c r="X28" s="1064"/>
      <c r="Y28" s="1064"/>
      <c r="Z28" s="1064"/>
      <c r="AA28" s="1064">
        <v>37</v>
      </c>
      <c r="AB28" s="1064"/>
      <c r="AC28" s="1064"/>
      <c r="AD28" s="1064"/>
      <c r="AE28" s="1065"/>
      <c r="AF28" s="1066">
        <v>37</v>
      </c>
      <c r="AG28" s="1064"/>
      <c r="AH28" s="1064"/>
      <c r="AI28" s="1064"/>
      <c r="AJ28" s="1067"/>
      <c r="AK28" s="1055">
        <v>84</v>
      </c>
      <c r="AL28" s="1056"/>
      <c r="AM28" s="1056"/>
      <c r="AN28" s="1056"/>
      <c r="AO28" s="1056"/>
      <c r="AP28" s="1056" t="s">
        <v>556</v>
      </c>
      <c r="AQ28" s="1056"/>
      <c r="AR28" s="1056"/>
      <c r="AS28" s="1056"/>
      <c r="AT28" s="1056"/>
      <c r="AU28" s="1056" t="s">
        <v>556</v>
      </c>
      <c r="AV28" s="1056"/>
      <c r="AW28" s="1056"/>
      <c r="AX28" s="1056"/>
      <c r="AY28" s="1056"/>
      <c r="AZ28" s="1057" t="s">
        <v>556</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392</v>
      </c>
      <c r="C29" s="1044"/>
      <c r="D29" s="1044"/>
      <c r="E29" s="1044"/>
      <c r="F29" s="1044"/>
      <c r="G29" s="1044"/>
      <c r="H29" s="1044"/>
      <c r="I29" s="1044"/>
      <c r="J29" s="1044"/>
      <c r="K29" s="1044"/>
      <c r="L29" s="1044"/>
      <c r="M29" s="1044"/>
      <c r="N29" s="1044"/>
      <c r="O29" s="1044"/>
      <c r="P29" s="1045"/>
      <c r="Q29" s="1051">
        <v>1504</v>
      </c>
      <c r="R29" s="1052"/>
      <c r="S29" s="1052"/>
      <c r="T29" s="1052"/>
      <c r="U29" s="1052"/>
      <c r="V29" s="1052">
        <v>1436</v>
      </c>
      <c r="W29" s="1052"/>
      <c r="X29" s="1052"/>
      <c r="Y29" s="1052"/>
      <c r="Z29" s="1052"/>
      <c r="AA29" s="1052">
        <v>68</v>
      </c>
      <c r="AB29" s="1052"/>
      <c r="AC29" s="1052"/>
      <c r="AD29" s="1052"/>
      <c r="AE29" s="1053"/>
      <c r="AF29" s="1048">
        <v>68</v>
      </c>
      <c r="AG29" s="1049"/>
      <c r="AH29" s="1049"/>
      <c r="AI29" s="1049"/>
      <c r="AJ29" s="1050"/>
      <c r="AK29" s="993">
        <v>247</v>
      </c>
      <c r="AL29" s="984"/>
      <c r="AM29" s="984"/>
      <c r="AN29" s="984"/>
      <c r="AO29" s="984"/>
      <c r="AP29" s="984" t="s">
        <v>556</v>
      </c>
      <c r="AQ29" s="984"/>
      <c r="AR29" s="984"/>
      <c r="AS29" s="984"/>
      <c r="AT29" s="984"/>
      <c r="AU29" s="984" t="s">
        <v>556</v>
      </c>
      <c r="AV29" s="984"/>
      <c r="AW29" s="984"/>
      <c r="AX29" s="984"/>
      <c r="AY29" s="984"/>
      <c r="AZ29" s="1054" t="s">
        <v>556</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393</v>
      </c>
      <c r="C30" s="1044"/>
      <c r="D30" s="1044"/>
      <c r="E30" s="1044"/>
      <c r="F30" s="1044"/>
      <c r="G30" s="1044"/>
      <c r="H30" s="1044"/>
      <c r="I30" s="1044"/>
      <c r="J30" s="1044"/>
      <c r="K30" s="1044"/>
      <c r="L30" s="1044"/>
      <c r="M30" s="1044"/>
      <c r="N30" s="1044"/>
      <c r="O30" s="1044"/>
      <c r="P30" s="1045"/>
      <c r="Q30" s="1051">
        <v>182</v>
      </c>
      <c r="R30" s="1052"/>
      <c r="S30" s="1052"/>
      <c r="T30" s="1052"/>
      <c r="U30" s="1052"/>
      <c r="V30" s="1052">
        <v>179</v>
      </c>
      <c r="W30" s="1052"/>
      <c r="X30" s="1052"/>
      <c r="Y30" s="1052"/>
      <c r="Z30" s="1052"/>
      <c r="AA30" s="1052">
        <v>3</v>
      </c>
      <c r="AB30" s="1052"/>
      <c r="AC30" s="1052"/>
      <c r="AD30" s="1052"/>
      <c r="AE30" s="1053"/>
      <c r="AF30" s="1048">
        <v>3</v>
      </c>
      <c r="AG30" s="1049"/>
      <c r="AH30" s="1049"/>
      <c r="AI30" s="1049"/>
      <c r="AJ30" s="1050"/>
      <c r="AK30" s="993">
        <v>57</v>
      </c>
      <c r="AL30" s="984"/>
      <c r="AM30" s="984"/>
      <c r="AN30" s="984"/>
      <c r="AO30" s="984"/>
      <c r="AP30" s="984" t="s">
        <v>556</v>
      </c>
      <c r="AQ30" s="984"/>
      <c r="AR30" s="984"/>
      <c r="AS30" s="984"/>
      <c r="AT30" s="984"/>
      <c r="AU30" s="984" t="s">
        <v>556</v>
      </c>
      <c r="AV30" s="984"/>
      <c r="AW30" s="984"/>
      <c r="AX30" s="984"/>
      <c r="AY30" s="984"/>
      <c r="AZ30" s="1054" t="s">
        <v>556</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394</v>
      </c>
      <c r="C31" s="1044"/>
      <c r="D31" s="1044"/>
      <c r="E31" s="1044"/>
      <c r="F31" s="1044"/>
      <c r="G31" s="1044"/>
      <c r="H31" s="1044"/>
      <c r="I31" s="1044"/>
      <c r="J31" s="1044"/>
      <c r="K31" s="1044"/>
      <c r="L31" s="1044"/>
      <c r="M31" s="1044"/>
      <c r="N31" s="1044"/>
      <c r="O31" s="1044"/>
      <c r="P31" s="1045"/>
      <c r="Q31" s="1051">
        <v>91</v>
      </c>
      <c r="R31" s="1052"/>
      <c r="S31" s="1052"/>
      <c r="T31" s="1052"/>
      <c r="U31" s="1052"/>
      <c r="V31" s="1052">
        <v>91</v>
      </c>
      <c r="W31" s="1052"/>
      <c r="X31" s="1052"/>
      <c r="Y31" s="1052"/>
      <c r="Z31" s="1052"/>
      <c r="AA31" s="1052">
        <v>0</v>
      </c>
      <c r="AB31" s="1052"/>
      <c r="AC31" s="1052"/>
      <c r="AD31" s="1052"/>
      <c r="AE31" s="1053"/>
      <c r="AF31" s="1048">
        <v>0</v>
      </c>
      <c r="AG31" s="1049"/>
      <c r="AH31" s="1049"/>
      <c r="AI31" s="1049"/>
      <c r="AJ31" s="1050"/>
      <c r="AK31" s="993">
        <v>16</v>
      </c>
      <c r="AL31" s="984"/>
      <c r="AM31" s="984"/>
      <c r="AN31" s="984"/>
      <c r="AO31" s="984"/>
      <c r="AP31" s="984">
        <v>24</v>
      </c>
      <c r="AQ31" s="984"/>
      <c r="AR31" s="984"/>
      <c r="AS31" s="984"/>
      <c r="AT31" s="984"/>
      <c r="AU31" s="984">
        <v>6</v>
      </c>
      <c r="AV31" s="984"/>
      <c r="AW31" s="984"/>
      <c r="AX31" s="984"/>
      <c r="AY31" s="984"/>
      <c r="AZ31" s="1054" t="s">
        <v>556</v>
      </c>
      <c r="BA31" s="1054"/>
      <c r="BB31" s="1054"/>
      <c r="BC31" s="1054"/>
      <c r="BD31" s="1054"/>
      <c r="BE31" s="985" t="s">
        <v>395</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396</v>
      </c>
      <c r="C32" s="1044"/>
      <c r="D32" s="1044"/>
      <c r="E32" s="1044"/>
      <c r="F32" s="1044"/>
      <c r="G32" s="1044"/>
      <c r="H32" s="1044"/>
      <c r="I32" s="1044"/>
      <c r="J32" s="1044"/>
      <c r="K32" s="1044"/>
      <c r="L32" s="1044"/>
      <c r="M32" s="1044"/>
      <c r="N32" s="1044"/>
      <c r="O32" s="1044"/>
      <c r="P32" s="1045"/>
      <c r="Q32" s="1051">
        <v>577</v>
      </c>
      <c r="R32" s="1052"/>
      <c r="S32" s="1052"/>
      <c r="T32" s="1052"/>
      <c r="U32" s="1052"/>
      <c r="V32" s="1052">
        <v>519</v>
      </c>
      <c r="W32" s="1052"/>
      <c r="X32" s="1052"/>
      <c r="Y32" s="1052"/>
      <c r="Z32" s="1052"/>
      <c r="AA32" s="1052">
        <v>59</v>
      </c>
      <c r="AB32" s="1052"/>
      <c r="AC32" s="1052"/>
      <c r="AD32" s="1052"/>
      <c r="AE32" s="1053"/>
      <c r="AF32" s="1048">
        <v>59</v>
      </c>
      <c r="AG32" s="1049"/>
      <c r="AH32" s="1049"/>
      <c r="AI32" s="1049"/>
      <c r="AJ32" s="1050"/>
      <c r="AK32" s="993">
        <v>208</v>
      </c>
      <c r="AL32" s="984"/>
      <c r="AM32" s="984"/>
      <c r="AN32" s="984"/>
      <c r="AO32" s="984"/>
      <c r="AP32" s="984">
        <v>924</v>
      </c>
      <c r="AQ32" s="984"/>
      <c r="AR32" s="984"/>
      <c r="AS32" s="984"/>
      <c r="AT32" s="984"/>
      <c r="AU32" s="984">
        <v>881</v>
      </c>
      <c r="AV32" s="984"/>
      <c r="AW32" s="984"/>
      <c r="AX32" s="984"/>
      <c r="AY32" s="984"/>
      <c r="AZ32" s="1054" t="s">
        <v>556</v>
      </c>
      <c r="BA32" s="1054"/>
      <c r="BB32" s="1054"/>
      <c r="BC32" s="1054"/>
      <c r="BD32" s="1054"/>
      <c r="BE32" s="985" t="s">
        <v>395</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397</v>
      </c>
      <c r="C33" s="1044"/>
      <c r="D33" s="1044"/>
      <c r="E33" s="1044"/>
      <c r="F33" s="1044"/>
      <c r="G33" s="1044"/>
      <c r="H33" s="1044"/>
      <c r="I33" s="1044"/>
      <c r="J33" s="1044"/>
      <c r="K33" s="1044"/>
      <c r="L33" s="1044"/>
      <c r="M33" s="1044"/>
      <c r="N33" s="1044"/>
      <c r="O33" s="1044"/>
      <c r="P33" s="1045"/>
      <c r="Q33" s="1051">
        <v>50</v>
      </c>
      <c r="R33" s="1052"/>
      <c r="S33" s="1052"/>
      <c r="T33" s="1052"/>
      <c r="U33" s="1052"/>
      <c r="V33" s="1052">
        <v>38</v>
      </c>
      <c r="W33" s="1052"/>
      <c r="X33" s="1052"/>
      <c r="Y33" s="1052"/>
      <c r="Z33" s="1052"/>
      <c r="AA33" s="1052">
        <v>12</v>
      </c>
      <c r="AB33" s="1052"/>
      <c r="AC33" s="1052"/>
      <c r="AD33" s="1052"/>
      <c r="AE33" s="1053"/>
      <c r="AF33" s="1048">
        <v>12</v>
      </c>
      <c r="AG33" s="1049"/>
      <c r="AH33" s="1049"/>
      <c r="AI33" s="1049"/>
      <c r="AJ33" s="1050"/>
      <c r="AK33" s="993">
        <v>28</v>
      </c>
      <c r="AL33" s="984"/>
      <c r="AM33" s="984"/>
      <c r="AN33" s="984"/>
      <c r="AO33" s="984"/>
      <c r="AP33" s="984">
        <v>144</v>
      </c>
      <c r="AQ33" s="984"/>
      <c r="AR33" s="984"/>
      <c r="AS33" s="984"/>
      <c r="AT33" s="984"/>
      <c r="AU33" s="984">
        <v>144</v>
      </c>
      <c r="AV33" s="984"/>
      <c r="AW33" s="984"/>
      <c r="AX33" s="984"/>
      <c r="AY33" s="984"/>
      <c r="AZ33" s="1054" t="s">
        <v>556</v>
      </c>
      <c r="BA33" s="1054"/>
      <c r="BB33" s="1054"/>
      <c r="BC33" s="1054"/>
      <c r="BD33" s="1054"/>
      <c r="BE33" s="985" t="s">
        <v>395</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398</v>
      </c>
      <c r="C34" s="1044"/>
      <c r="D34" s="1044"/>
      <c r="E34" s="1044"/>
      <c r="F34" s="1044"/>
      <c r="G34" s="1044"/>
      <c r="H34" s="1044"/>
      <c r="I34" s="1044"/>
      <c r="J34" s="1044"/>
      <c r="K34" s="1044"/>
      <c r="L34" s="1044"/>
      <c r="M34" s="1044"/>
      <c r="N34" s="1044"/>
      <c r="O34" s="1044"/>
      <c r="P34" s="1045"/>
      <c r="Q34" s="1051">
        <v>65</v>
      </c>
      <c r="R34" s="1052"/>
      <c r="S34" s="1052"/>
      <c r="T34" s="1052"/>
      <c r="U34" s="1052"/>
      <c r="V34" s="1052">
        <v>61</v>
      </c>
      <c r="W34" s="1052"/>
      <c r="X34" s="1052"/>
      <c r="Y34" s="1052"/>
      <c r="Z34" s="1052"/>
      <c r="AA34" s="1052">
        <v>4</v>
      </c>
      <c r="AB34" s="1052"/>
      <c r="AC34" s="1052"/>
      <c r="AD34" s="1052"/>
      <c r="AE34" s="1053"/>
      <c r="AF34" s="1048">
        <v>4</v>
      </c>
      <c r="AG34" s="1049"/>
      <c r="AH34" s="1049"/>
      <c r="AI34" s="1049"/>
      <c r="AJ34" s="1050"/>
      <c r="AK34" s="993">
        <v>46</v>
      </c>
      <c r="AL34" s="984"/>
      <c r="AM34" s="984"/>
      <c r="AN34" s="984"/>
      <c r="AO34" s="984"/>
      <c r="AP34" s="984">
        <v>246</v>
      </c>
      <c r="AQ34" s="984"/>
      <c r="AR34" s="984"/>
      <c r="AS34" s="984"/>
      <c r="AT34" s="984"/>
      <c r="AU34" s="984">
        <v>246</v>
      </c>
      <c r="AV34" s="984"/>
      <c r="AW34" s="984"/>
      <c r="AX34" s="984"/>
      <c r="AY34" s="984"/>
      <c r="AZ34" s="1054" t="s">
        <v>556</v>
      </c>
      <c r="BA34" s="1054"/>
      <c r="BB34" s="1054"/>
      <c r="BC34" s="1054"/>
      <c r="BD34" s="1054"/>
      <c r="BE34" s="985" t="s">
        <v>395</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t="s">
        <v>557</v>
      </c>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379</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183</v>
      </c>
      <c r="AG63" s="972"/>
      <c r="AH63" s="972"/>
      <c r="AI63" s="972"/>
      <c r="AJ63" s="1035"/>
      <c r="AK63" s="1036"/>
      <c r="AL63" s="976"/>
      <c r="AM63" s="976"/>
      <c r="AN63" s="976"/>
      <c r="AO63" s="976"/>
      <c r="AP63" s="972">
        <v>1338</v>
      </c>
      <c r="AQ63" s="972"/>
      <c r="AR63" s="972"/>
      <c r="AS63" s="972"/>
      <c r="AT63" s="972"/>
      <c r="AU63" s="972">
        <v>1277</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402</v>
      </c>
      <c r="B66" s="1009"/>
      <c r="C66" s="1009"/>
      <c r="D66" s="1009"/>
      <c r="E66" s="1009"/>
      <c r="F66" s="1009"/>
      <c r="G66" s="1009"/>
      <c r="H66" s="1009"/>
      <c r="I66" s="1009"/>
      <c r="J66" s="1009"/>
      <c r="K66" s="1009"/>
      <c r="L66" s="1009"/>
      <c r="M66" s="1009"/>
      <c r="N66" s="1009"/>
      <c r="O66" s="1009"/>
      <c r="P66" s="1010"/>
      <c r="Q66" s="1014" t="s">
        <v>383</v>
      </c>
      <c r="R66" s="1015"/>
      <c r="S66" s="1015"/>
      <c r="T66" s="1015"/>
      <c r="U66" s="1016"/>
      <c r="V66" s="1014" t="s">
        <v>384</v>
      </c>
      <c r="W66" s="1015"/>
      <c r="X66" s="1015"/>
      <c r="Y66" s="1015"/>
      <c r="Z66" s="1016"/>
      <c r="AA66" s="1014" t="s">
        <v>385</v>
      </c>
      <c r="AB66" s="1015"/>
      <c r="AC66" s="1015"/>
      <c r="AD66" s="1015"/>
      <c r="AE66" s="1016"/>
      <c r="AF66" s="1020" t="s">
        <v>386</v>
      </c>
      <c r="AG66" s="1021"/>
      <c r="AH66" s="1021"/>
      <c r="AI66" s="1021"/>
      <c r="AJ66" s="1022"/>
      <c r="AK66" s="1014" t="s">
        <v>387</v>
      </c>
      <c r="AL66" s="1009"/>
      <c r="AM66" s="1009"/>
      <c r="AN66" s="1009"/>
      <c r="AO66" s="1010"/>
      <c r="AP66" s="1014" t="s">
        <v>388</v>
      </c>
      <c r="AQ66" s="1015"/>
      <c r="AR66" s="1015"/>
      <c r="AS66" s="1015"/>
      <c r="AT66" s="1016"/>
      <c r="AU66" s="1014" t="s">
        <v>403</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551</v>
      </c>
      <c r="C68" s="999"/>
      <c r="D68" s="999"/>
      <c r="E68" s="999"/>
      <c r="F68" s="999"/>
      <c r="G68" s="999"/>
      <c r="H68" s="999"/>
      <c r="I68" s="999"/>
      <c r="J68" s="999"/>
      <c r="K68" s="999"/>
      <c r="L68" s="999"/>
      <c r="M68" s="999"/>
      <c r="N68" s="999"/>
      <c r="O68" s="999"/>
      <c r="P68" s="1000"/>
      <c r="Q68" s="1001">
        <v>3103</v>
      </c>
      <c r="R68" s="995"/>
      <c r="S68" s="995"/>
      <c r="T68" s="995"/>
      <c r="U68" s="995"/>
      <c r="V68" s="995">
        <v>3103</v>
      </c>
      <c r="W68" s="995"/>
      <c r="X68" s="995"/>
      <c r="Y68" s="995"/>
      <c r="Z68" s="995"/>
      <c r="AA68" s="995">
        <v>0</v>
      </c>
      <c r="AB68" s="995"/>
      <c r="AC68" s="995"/>
      <c r="AD68" s="995"/>
      <c r="AE68" s="995"/>
      <c r="AF68" s="995" t="s">
        <v>556</v>
      </c>
      <c r="AG68" s="995"/>
      <c r="AH68" s="995"/>
      <c r="AI68" s="995"/>
      <c r="AJ68" s="995"/>
      <c r="AK68" s="995" t="s">
        <v>556</v>
      </c>
      <c r="AL68" s="995"/>
      <c r="AM68" s="995"/>
      <c r="AN68" s="995"/>
      <c r="AO68" s="995"/>
      <c r="AP68" s="995">
        <v>16295</v>
      </c>
      <c r="AQ68" s="995"/>
      <c r="AR68" s="995"/>
      <c r="AS68" s="995"/>
      <c r="AT68" s="995"/>
      <c r="AU68" s="995">
        <v>1</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552</v>
      </c>
      <c r="C69" s="988"/>
      <c r="D69" s="988"/>
      <c r="E69" s="988"/>
      <c r="F69" s="988"/>
      <c r="G69" s="988"/>
      <c r="H69" s="988"/>
      <c r="I69" s="988"/>
      <c r="J69" s="988"/>
      <c r="K69" s="988"/>
      <c r="L69" s="988"/>
      <c r="M69" s="988"/>
      <c r="N69" s="988"/>
      <c r="O69" s="988"/>
      <c r="P69" s="989"/>
      <c r="Q69" s="990">
        <v>4343</v>
      </c>
      <c r="R69" s="984"/>
      <c r="S69" s="984"/>
      <c r="T69" s="984"/>
      <c r="U69" s="984"/>
      <c r="V69" s="984">
        <v>4160</v>
      </c>
      <c r="W69" s="984"/>
      <c r="X69" s="984"/>
      <c r="Y69" s="984"/>
      <c r="Z69" s="984"/>
      <c r="AA69" s="984">
        <v>183</v>
      </c>
      <c r="AB69" s="984"/>
      <c r="AC69" s="984"/>
      <c r="AD69" s="984"/>
      <c r="AE69" s="984"/>
      <c r="AF69" s="984">
        <v>183</v>
      </c>
      <c r="AG69" s="984"/>
      <c r="AH69" s="984"/>
      <c r="AI69" s="984"/>
      <c r="AJ69" s="984"/>
      <c r="AK69" s="984" t="s">
        <v>556</v>
      </c>
      <c r="AL69" s="984"/>
      <c r="AM69" s="984"/>
      <c r="AN69" s="984"/>
      <c r="AO69" s="984"/>
      <c r="AP69" s="984" t="s">
        <v>556</v>
      </c>
      <c r="AQ69" s="984"/>
      <c r="AR69" s="984"/>
      <c r="AS69" s="984"/>
      <c r="AT69" s="984"/>
      <c r="AU69" s="984" t="s">
        <v>556</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553</v>
      </c>
      <c r="C70" s="988"/>
      <c r="D70" s="988"/>
      <c r="E70" s="988"/>
      <c r="F70" s="988"/>
      <c r="G70" s="988"/>
      <c r="H70" s="988"/>
      <c r="I70" s="988"/>
      <c r="J70" s="988"/>
      <c r="K70" s="988"/>
      <c r="L70" s="988"/>
      <c r="M70" s="988"/>
      <c r="N70" s="988"/>
      <c r="O70" s="988"/>
      <c r="P70" s="989"/>
      <c r="Q70" s="990">
        <v>1609</v>
      </c>
      <c r="R70" s="984"/>
      <c r="S70" s="984"/>
      <c r="T70" s="984"/>
      <c r="U70" s="984"/>
      <c r="V70" s="984">
        <v>1467</v>
      </c>
      <c r="W70" s="984"/>
      <c r="X70" s="984"/>
      <c r="Y70" s="984"/>
      <c r="Z70" s="984"/>
      <c r="AA70" s="984">
        <v>141</v>
      </c>
      <c r="AB70" s="984"/>
      <c r="AC70" s="984"/>
      <c r="AD70" s="984"/>
      <c r="AE70" s="984"/>
      <c r="AF70" s="984">
        <v>141</v>
      </c>
      <c r="AG70" s="984"/>
      <c r="AH70" s="984"/>
      <c r="AI70" s="984"/>
      <c r="AJ70" s="984"/>
      <c r="AK70" s="984" t="s">
        <v>556</v>
      </c>
      <c r="AL70" s="984"/>
      <c r="AM70" s="984"/>
      <c r="AN70" s="984"/>
      <c r="AO70" s="984"/>
      <c r="AP70" s="984" t="s">
        <v>556</v>
      </c>
      <c r="AQ70" s="984"/>
      <c r="AR70" s="984"/>
      <c r="AS70" s="984"/>
      <c r="AT70" s="984"/>
      <c r="AU70" s="984" t="s">
        <v>556</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554</v>
      </c>
      <c r="C71" s="988"/>
      <c r="D71" s="988"/>
      <c r="E71" s="988"/>
      <c r="F71" s="988"/>
      <c r="G71" s="988"/>
      <c r="H71" s="988"/>
      <c r="I71" s="988"/>
      <c r="J71" s="988"/>
      <c r="K71" s="988"/>
      <c r="L71" s="988"/>
      <c r="M71" s="988"/>
      <c r="N71" s="988"/>
      <c r="O71" s="988"/>
      <c r="P71" s="989"/>
      <c r="Q71" s="990">
        <v>456917</v>
      </c>
      <c r="R71" s="984"/>
      <c r="S71" s="984"/>
      <c r="T71" s="984"/>
      <c r="U71" s="984"/>
      <c r="V71" s="984">
        <v>456118</v>
      </c>
      <c r="W71" s="984"/>
      <c r="X71" s="984"/>
      <c r="Y71" s="984"/>
      <c r="Z71" s="984"/>
      <c r="AA71" s="984">
        <v>799</v>
      </c>
      <c r="AB71" s="984"/>
      <c r="AC71" s="984"/>
      <c r="AD71" s="984"/>
      <c r="AE71" s="984"/>
      <c r="AF71" s="984">
        <v>794</v>
      </c>
      <c r="AG71" s="984"/>
      <c r="AH71" s="984"/>
      <c r="AI71" s="984"/>
      <c r="AJ71" s="984"/>
      <c r="AK71" s="984">
        <v>892</v>
      </c>
      <c r="AL71" s="984"/>
      <c r="AM71" s="984"/>
      <c r="AN71" s="984"/>
      <c r="AO71" s="984"/>
      <c r="AP71" s="984" t="s">
        <v>556</v>
      </c>
      <c r="AQ71" s="984"/>
      <c r="AR71" s="984"/>
      <c r="AS71" s="984"/>
      <c r="AT71" s="984"/>
      <c r="AU71" s="984" t="s">
        <v>556</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558</v>
      </c>
      <c r="C72" s="988"/>
      <c r="D72" s="988"/>
      <c r="E72" s="988"/>
      <c r="F72" s="988"/>
      <c r="G72" s="988"/>
      <c r="H72" s="988"/>
      <c r="I72" s="988"/>
      <c r="J72" s="988"/>
      <c r="K72" s="988"/>
      <c r="L72" s="988"/>
      <c r="M72" s="988"/>
      <c r="N72" s="988"/>
      <c r="O72" s="988"/>
      <c r="P72" s="989"/>
      <c r="Q72" s="990">
        <v>28832</v>
      </c>
      <c r="R72" s="984"/>
      <c r="S72" s="984"/>
      <c r="T72" s="984"/>
      <c r="U72" s="984"/>
      <c r="V72" s="984">
        <v>26141</v>
      </c>
      <c r="W72" s="984"/>
      <c r="X72" s="984"/>
      <c r="Y72" s="984"/>
      <c r="Z72" s="984"/>
      <c r="AA72" s="984">
        <v>2691</v>
      </c>
      <c r="AB72" s="984"/>
      <c r="AC72" s="984"/>
      <c r="AD72" s="984"/>
      <c r="AE72" s="984"/>
      <c r="AF72" s="984">
        <v>36115</v>
      </c>
      <c r="AG72" s="984"/>
      <c r="AH72" s="984"/>
      <c r="AI72" s="984"/>
      <c r="AJ72" s="984"/>
      <c r="AK72" s="984" t="s">
        <v>556</v>
      </c>
      <c r="AL72" s="984"/>
      <c r="AM72" s="984"/>
      <c r="AN72" s="984"/>
      <c r="AO72" s="984"/>
      <c r="AP72" s="984">
        <v>55247</v>
      </c>
      <c r="AQ72" s="984"/>
      <c r="AR72" s="984"/>
      <c r="AS72" s="984"/>
      <c r="AT72" s="984"/>
      <c r="AU72" s="984">
        <v>871</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559</v>
      </c>
      <c r="C73" s="988"/>
      <c r="D73" s="988"/>
      <c r="E73" s="988"/>
      <c r="F73" s="988"/>
      <c r="G73" s="988"/>
      <c r="H73" s="988"/>
      <c r="I73" s="988"/>
      <c r="J73" s="988"/>
      <c r="K73" s="988"/>
      <c r="L73" s="988"/>
      <c r="M73" s="988"/>
      <c r="N73" s="988"/>
      <c r="O73" s="988"/>
      <c r="P73" s="989"/>
      <c r="Q73" s="990">
        <v>3013</v>
      </c>
      <c r="R73" s="984"/>
      <c r="S73" s="984"/>
      <c r="T73" s="984"/>
      <c r="U73" s="984"/>
      <c r="V73" s="984">
        <v>2588</v>
      </c>
      <c r="W73" s="984"/>
      <c r="X73" s="984"/>
      <c r="Y73" s="984"/>
      <c r="Z73" s="984"/>
      <c r="AA73" s="984">
        <v>425</v>
      </c>
      <c r="AB73" s="984"/>
      <c r="AC73" s="984"/>
      <c r="AD73" s="984"/>
      <c r="AE73" s="984"/>
      <c r="AF73" s="984">
        <v>3544</v>
      </c>
      <c r="AG73" s="984"/>
      <c r="AH73" s="984"/>
      <c r="AI73" s="984"/>
      <c r="AJ73" s="984"/>
      <c r="AK73" s="984" t="s">
        <v>556</v>
      </c>
      <c r="AL73" s="984"/>
      <c r="AM73" s="984"/>
      <c r="AN73" s="984"/>
      <c r="AO73" s="984"/>
      <c r="AP73" s="984">
        <v>9249</v>
      </c>
      <c r="AQ73" s="984"/>
      <c r="AR73" s="984"/>
      <c r="AS73" s="984"/>
      <c r="AT73" s="984"/>
      <c r="AU73" s="984" t="s">
        <v>556</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379</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40777</v>
      </c>
      <c r="AG88" s="972"/>
      <c r="AH88" s="972"/>
      <c r="AI88" s="972"/>
      <c r="AJ88" s="972"/>
      <c r="AK88" s="976"/>
      <c r="AL88" s="976"/>
      <c r="AM88" s="976"/>
      <c r="AN88" s="976"/>
      <c r="AO88" s="976"/>
      <c r="AP88" s="972">
        <v>80791</v>
      </c>
      <c r="AQ88" s="972"/>
      <c r="AR88" s="972"/>
      <c r="AS88" s="972"/>
      <c r="AT88" s="972"/>
      <c r="AU88" s="972">
        <v>872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v>
      </c>
      <c r="CS102" s="966"/>
      <c r="CT102" s="966"/>
      <c r="CU102" s="966"/>
      <c r="CV102" s="967"/>
      <c r="CW102" s="965">
        <v>25</v>
      </c>
      <c r="CX102" s="966"/>
      <c r="CY102" s="966"/>
      <c r="CZ102" s="966"/>
      <c r="DA102" s="967"/>
      <c r="DB102" s="965">
        <v>23</v>
      </c>
      <c r="DC102" s="966"/>
      <c r="DD102" s="966"/>
      <c r="DE102" s="966"/>
      <c r="DF102" s="967"/>
      <c r="DG102" s="965" t="s">
        <v>556</v>
      </c>
      <c r="DH102" s="966"/>
      <c r="DI102" s="966"/>
      <c r="DJ102" s="966"/>
      <c r="DK102" s="967"/>
      <c r="DL102" s="965" t="s">
        <v>556</v>
      </c>
      <c r="DM102" s="966"/>
      <c r="DN102" s="966"/>
      <c r="DO102" s="966"/>
      <c r="DP102" s="967"/>
      <c r="DQ102" s="965" t="s">
        <v>556</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294</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294</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294</v>
      </c>
      <c r="DR109" s="909"/>
      <c r="DS109" s="909"/>
      <c r="DT109" s="909"/>
      <c r="DU109" s="910"/>
      <c r="DV109" s="911" t="s">
        <v>415</v>
      </c>
      <c r="DW109" s="909"/>
      <c r="DX109" s="909"/>
      <c r="DY109" s="909"/>
      <c r="DZ109" s="942"/>
    </row>
    <row r="110" spans="1:131" s="224" customFormat="1" ht="26.25" customHeight="1" x14ac:dyDescent="0.2">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1110373</v>
      </c>
      <c r="AB110" s="902"/>
      <c r="AC110" s="902"/>
      <c r="AD110" s="902"/>
      <c r="AE110" s="903"/>
      <c r="AF110" s="904">
        <v>1183390</v>
      </c>
      <c r="AG110" s="902"/>
      <c r="AH110" s="902"/>
      <c r="AI110" s="902"/>
      <c r="AJ110" s="903"/>
      <c r="AK110" s="904">
        <v>1190206</v>
      </c>
      <c r="AL110" s="902"/>
      <c r="AM110" s="902"/>
      <c r="AN110" s="902"/>
      <c r="AO110" s="903"/>
      <c r="AP110" s="905">
        <v>35.4</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10416826</v>
      </c>
      <c r="BR110" s="855"/>
      <c r="BS110" s="855"/>
      <c r="BT110" s="855"/>
      <c r="BU110" s="855"/>
      <c r="BV110" s="855">
        <v>10483631</v>
      </c>
      <c r="BW110" s="855"/>
      <c r="BX110" s="855"/>
      <c r="BY110" s="855"/>
      <c r="BZ110" s="855"/>
      <c r="CA110" s="855">
        <v>10167957</v>
      </c>
      <c r="CB110" s="855"/>
      <c r="CC110" s="855"/>
      <c r="CD110" s="855"/>
      <c r="CE110" s="855"/>
      <c r="CF110" s="879">
        <v>302.2</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1959872</v>
      </c>
      <c r="BR112" s="830"/>
      <c r="BS112" s="830"/>
      <c r="BT112" s="830"/>
      <c r="BU112" s="830"/>
      <c r="BV112" s="830">
        <v>1996530</v>
      </c>
      <c r="BW112" s="830"/>
      <c r="BX112" s="830"/>
      <c r="BY112" s="830"/>
      <c r="BZ112" s="830"/>
      <c r="CA112" s="830">
        <v>1276733</v>
      </c>
      <c r="CB112" s="830"/>
      <c r="CC112" s="830"/>
      <c r="CD112" s="830"/>
      <c r="CE112" s="830"/>
      <c r="CF112" s="888">
        <v>37.9</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165676</v>
      </c>
      <c r="AB113" s="932"/>
      <c r="AC113" s="932"/>
      <c r="AD113" s="932"/>
      <c r="AE113" s="933"/>
      <c r="AF113" s="934">
        <v>169720</v>
      </c>
      <c r="AG113" s="932"/>
      <c r="AH113" s="932"/>
      <c r="AI113" s="932"/>
      <c r="AJ113" s="933"/>
      <c r="AK113" s="934">
        <v>115514</v>
      </c>
      <c r="AL113" s="932"/>
      <c r="AM113" s="932"/>
      <c r="AN113" s="932"/>
      <c r="AO113" s="933"/>
      <c r="AP113" s="935">
        <v>3.4</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1090</v>
      </c>
      <c r="BR113" s="830"/>
      <c r="BS113" s="830"/>
      <c r="BT113" s="830"/>
      <c r="BU113" s="830"/>
      <c r="BV113" s="830">
        <v>860</v>
      </c>
      <c r="BW113" s="830"/>
      <c r="BX113" s="830"/>
      <c r="BY113" s="830"/>
      <c r="BZ113" s="830"/>
      <c r="CA113" s="830">
        <v>871892</v>
      </c>
      <c r="CB113" s="830"/>
      <c r="CC113" s="830"/>
      <c r="CD113" s="830"/>
      <c r="CE113" s="830"/>
      <c r="CF113" s="888">
        <v>25.9</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230</v>
      </c>
      <c r="AB114" s="793"/>
      <c r="AC114" s="793"/>
      <c r="AD114" s="793"/>
      <c r="AE114" s="794"/>
      <c r="AF114" s="795">
        <v>230</v>
      </c>
      <c r="AG114" s="793"/>
      <c r="AH114" s="793"/>
      <c r="AI114" s="793"/>
      <c r="AJ114" s="794"/>
      <c r="AK114" s="795">
        <v>62532</v>
      </c>
      <c r="AL114" s="793"/>
      <c r="AM114" s="793"/>
      <c r="AN114" s="793"/>
      <c r="AO114" s="794"/>
      <c r="AP114" s="837">
        <v>1.9</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707094</v>
      </c>
      <c r="BR114" s="830"/>
      <c r="BS114" s="830"/>
      <c r="BT114" s="830"/>
      <c r="BU114" s="830"/>
      <c r="BV114" s="830">
        <v>795635</v>
      </c>
      <c r="BW114" s="830"/>
      <c r="BX114" s="830"/>
      <c r="BY114" s="830"/>
      <c r="BZ114" s="830"/>
      <c r="CA114" s="830">
        <v>838257</v>
      </c>
      <c r="CB114" s="830"/>
      <c r="CC114" s="830"/>
      <c r="CD114" s="830"/>
      <c r="CE114" s="830"/>
      <c r="CF114" s="888">
        <v>24.9</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31</v>
      </c>
      <c r="AB115" s="932"/>
      <c r="AC115" s="932"/>
      <c r="AD115" s="932"/>
      <c r="AE115" s="933"/>
      <c r="AF115" s="934">
        <v>17</v>
      </c>
      <c r="AG115" s="932"/>
      <c r="AH115" s="932"/>
      <c r="AI115" s="932"/>
      <c r="AJ115" s="933"/>
      <c r="AK115" s="934">
        <v>21</v>
      </c>
      <c r="AL115" s="932"/>
      <c r="AM115" s="932"/>
      <c r="AN115" s="932"/>
      <c r="AO115" s="933"/>
      <c r="AP115" s="935">
        <v>0</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414</v>
      </c>
      <c r="AB116" s="793"/>
      <c r="AC116" s="793"/>
      <c r="AD116" s="793"/>
      <c r="AE116" s="794"/>
      <c r="AF116" s="795">
        <v>493</v>
      </c>
      <c r="AG116" s="793"/>
      <c r="AH116" s="793"/>
      <c r="AI116" s="793"/>
      <c r="AJ116" s="794"/>
      <c r="AK116" s="795">
        <v>532</v>
      </c>
      <c r="AL116" s="793"/>
      <c r="AM116" s="793"/>
      <c r="AN116" s="793"/>
      <c r="AO116" s="794"/>
      <c r="AP116" s="837">
        <v>0</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1276724</v>
      </c>
      <c r="AB117" s="916"/>
      <c r="AC117" s="916"/>
      <c r="AD117" s="916"/>
      <c r="AE117" s="917"/>
      <c r="AF117" s="918">
        <v>1353850</v>
      </c>
      <c r="AG117" s="916"/>
      <c r="AH117" s="916"/>
      <c r="AI117" s="916"/>
      <c r="AJ117" s="917"/>
      <c r="AK117" s="918">
        <v>1368805</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294</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445</v>
      </c>
      <c r="BP119" s="891"/>
      <c r="BQ119" s="892">
        <v>13084882</v>
      </c>
      <c r="BR119" s="858"/>
      <c r="BS119" s="858"/>
      <c r="BT119" s="858"/>
      <c r="BU119" s="858"/>
      <c r="BV119" s="858">
        <v>13276656</v>
      </c>
      <c r="BW119" s="858"/>
      <c r="BX119" s="858"/>
      <c r="BY119" s="858"/>
      <c r="BZ119" s="858"/>
      <c r="CA119" s="858">
        <v>13154839</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4859651</v>
      </c>
      <c r="BR120" s="855"/>
      <c r="BS120" s="855"/>
      <c r="BT120" s="855"/>
      <c r="BU120" s="855"/>
      <c r="BV120" s="855">
        <v>5149959</v>
      </c>
      <c r="BW120" s="855"/>
      <c r="BX120" s="855"/>
      <c r="BY120" s="855"/>
      <c r="BZ120" s="855"/>
      <c r="CA120" s="855">
        <v>5052995</v>
      </c>
      <c r="CB120" s="855"/>
      <c r="CC120" s="855"/>
      <c r="CD120" s="855"/>
      <c r="CE120" s="855"/>
      <c r="CF120" s="879">
        <v>150.19999999999999</v>
      </c>
      <c r="CG120" s="880"/>
      <c r="CH120" s="880"/>
      <c r="CI120" s="880"/>
      <c r="CJ120" s="880"/>
      <c r="CK120" s="881" t="s">
        <v>449</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825760</v>
      </c>
      <c r="DH120" s="855"/>
      <c r="DI120" s="855"/>
      <c r="DJ120" s="855"/>
      <c r="DK120" s="855"/>
      <c r="DL120" s="855">
        <v>826807</v>
      </c>
      <c r="DM120" s="855"/>
      <c r="DN120" s="855"/>
      <c r="DO120" s="855"/>
      <c r="DP120" s="855"/>
      <c r="DQ120" s="855">
        <v>881101</v>
      </c>
      <c r="DR120" s="855"/>
      <c r="DS120" s="855"/>
      <c r="DT120" s="855"/>
      <c r="DU120" s="855"/>
      <c r="DV120" s="856">
        <v>26.2</v>
      </c>
      <c r="DW120" s="856"/>
      <c r="DX120" s="856"/>
      <c r="DY120" s="856"/>
      <c r="DZ120" s="857"/>
    </row>
    <row r="121" spans="1:130" s="224" customFormat="1" ht="26.25" customHeight="1" x14ac:dyDescent="0.2">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705544</v>
      </c>
      <c r="BR121" s="830"/>
      <c r="BS121" s="830"/>
      <c r="BT121" s="830"/>
      <c r="BU121" s="830"/>
      <c r="BV121" s="830">
        <v>810850</v>
      </c>
      <c r="BW121" s="830"/>
      <c r="BX121" s="830"/>
      <c r="BY121" s="830"/>
      <c r="BZ121" s="830"/>
      <c r="CA121" s="830">
        <v>781985</v>
      </c>
      <c r="CB121" s="830"/>
      <c r="CC121" s="830"/>
      <c r="CD121" s="830"/>
      <c r="CE121" s="830"/>
      <c r="CF121" s="888">
        <v>23.2</v>
      </c>
      <c r="CG121" s="889"/>
      <c r="CH121" s="889"/>
      <c r="CI121" s="889"/>
      <c r="CJ121" s="889"/>
      <c r="CK121" s="882"/>
      <c r="CL121" s="868"/>
      <c r="CM121" s="868"/>
      <c r="CN121" s="868"/>
      <c r="CO121" s="869"/>
      <c r="CP121" s="848" t="s">
        <v>398</v>
      </c>
      <c r="CQ121" s="849"/>
      <c r="CR121" s="849"/>
      <c r="CS121" s="849"/>
      <c r="CT121" s="849"/>
      <c r="CU121" s="849"/>
      <c r="CV121" s="849"/>
      <c r="CW121" s="849"/>
      <c r="CX121" s="849"/>
      <c r="CY121" s="849"/>
      <c r="CZ121" s="849"/>
      <c r="DA121" s="849"/>
      <c r="DB121" s="849"/>
      <c r="DC121" s="849"/>
      <c r="DD121" s="849"/>
      <c r="DE121" s="849"/>
      <c r="DF121" s="850"/>
      <c r="DG121" s="829">
        <v>281424</v>
      </c>
      <c r="DH121" s="830"/>
      <c r="DI121" s="830"/>
      <c r="DJ121" s="830"/>
      <c r="DK121" s="830"/>
      <c r="DL121" s="830">
        <v>264556</v>
      </c>
      <c r="DM121" s="830"/>
      <c r="DN121" s="830"/>
      <c r="DO121" s="830"/>
      <c r="DP121" s="830"/>
      <c r="DQ121" s="830">
        <v>246039</v>
      </c>
      <c r="DR121" s="830"/>
      <c r="DS121" s="830"/>
      <c r="DT121" s="830"/>
      <c r="DU121" s="830"/>
      <c r="DV121" s="807">
        <v>7.3</v>
      </c>
      <c r="DW121" s="807"/>
      <c r="DX121" s="807"/>
      <c r="DY121" s="807"/>
      <c r="DZ121" s="808"/>
    </row>
    <row r="122" spans="1:130" s="224" customFormat="1" ht="26.25" customHeight="1" x14ac:dyDescent="0.2">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9154413</v>
      </c>
      <c r="BR122" s="858"/>
      <c r="BS122" s="858"/>
      <c r="BT122" s="858"/>
      <c r="BU122" s="858"/>
      <c r="BV122" s="858">
        <v>9139885</v>
      </c>
      <c r="BW122" s="858"/>
      <c r="BX122" s="858"/>
      <c r="BY122" s="858"/>
      <c r="BZ122" s="858"/>
      <c r="CA122" s="858">
        <v>8901729</v>
      </c>
      <c r="CB122" s="858"/>
      <c r="CC122" s="858"/>
      <c r="CD122" s="858"/>
      <c r="CE122" s="858"/>
      <c r="CF122" s="859">
        <v>264.60000000000002</v>
      </c>
      <c r="CG122" s="860"/>
      <c r="CH122" s="860"/>
      <c r="CI122" s="860"/>
      <c r="CJ122" s="860"/>
      <c r="CK122" s="882"/>
      <c r="CL122" s="868"/>
      <c r="CM122" s="868"/>
      <c r="CN122" s="868"/>
      <c r="CO122" s="869"/>
      <c r="CP122" s="848" t="s">
        <v>397</v>
      </c>
      <c r="CQ122" s="849"/>
      <c r="CR122" s="849"/>
      <c r="CS122" s="849"/>
      <c r="CT122" s="849"/>
      <c r="CU122" s="849"/>
      <c r="CV122" s="849"/>
      <c r="CW122" s="849"/>
      <c r="CX122" s="849"/>
      <c r="CY122" s="849"/>
      <c r="CZ122" s="849"/>
      <c r="DA122" s="849"/>
      <c r="DB122" s="849"/>
      <c r="DC122" s="849"/>
      <c r="DD122" s="849"/>
      <c r="DE122" s="849"/>
      <c r="DF122" s="850"/>
      <c r="DG122" s="829">
        <v>165792</v>
      </c>
      <c r="DH122" s="830"/>
      <c r="DI122" s="830"/>
      <c r="DJ122" s="830"/>
      <c r="DK122" s="830"/>
      <c r="DL122" s="830">
        <v>155710</v>
      </c>
      <c r="DM122" s="830"/>
      <c r="DN122" s="830"/>
      <c r="DO122" s="830"/>
      <c r="DP122" s="830"/>
      <c r="DQ122" s="830">
        <v>143852</v>
      </c>
      <c r="DR122" s="830"/>
      <c r="DS122" s="830"/>
      <c r="DT122" s="830"/>
      <c r="DU122" s="830"/>
      <c r="DV122" s="807">
        <v>4.3</v>
      </c>
      <c r="DW122" s="807"/>
      <c r="DX122" s="807"/>
      <c r="DY122" s="807"/>
      <c r="DZ122" s="808"/>
    </row>
    <row r="123" spans="1:130" s="224" customFormat="1" ht="26.25" customHeight="1" x14ac:dyDescent="0.2">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453</v>
      </c>
      <c r="BP123" s="891"/>
      <c r="BQ123" s="845">
        <v>14719608</v>
      </c>
      <c r="BR123" s="846"/>
      <c r="BS123" s="846"/>
      <c r="BT123" s="846"/>
      <c r="BU123" s="846"/>
      <c r="BV123" s="846">
        <v>15100694</v>
      </c>
      <c r="BW123" s="846"/>
      <c r="BX123" s="846"/>
      <c r="BY123" s="846"/>
      <c r="BZ123" s="846"/>
      <c r="CA123" s="846">
        <v>14736709</v>
      </c>
      <c r="CB123" s="846"/>
      <c r="CC123" s="846"/>
      <c r="CD123" s="846"/>
      <c r="CE123" s="846"/>
      <c r="CF123" s="761"/>
      <c r="CG123" s="762"/>
      <c r="CH123" s="762"/>
      <c r="CI123" s="762"/>
      <c r="CJ123" s="847"/>
      <c r="CK123" s="882"/>
      <c r="CL123" s="868"/>
      <c r="CM123" s="868"/>
      <c r="CN123" s="868"/>
      <c r="CO123" s="869"/>
      <c r="CP123" s="848" t="s">
        <v>394</v>
      </c>
      <c r="CQ123" s="849"/>
      <c r="CR123" s="849"/>
      <c r="CS123" s="849"/>
      <c r="CT123" s="849"/>
      <c r="CU123" s="849"/>
      <c r="CV123" s="849"/>
      <c r="CW123" s="849"/>
      <c r="CX123" s="849"/>
      <c r="CY123" s="849"/>
      <c r="CZ123" s="849"/>
      <c r="DA123" s="849"/>
      <c r="DB123" s="849"/>
      <c r="DC123" s="849"/>
      <c r="DD123" s="849"/>
      <c r="DE123" s="849"/>
      <c r="DF123" s="850"/>
      <c r="DG123" s="792">
        <v>8814</v>
      </c>
      <c r="DH123" s="793"/>
      <c r="DI123" s="793"/>
      <c r="DJ123" s="793"/>
      <c r="DK123" s="794"/>
      <c r="DL123" s="795">
        <v>6650</v>
      </c>
      <c r="DM123" s="793"/>
      <c r="DN123" s="793"/>
      <c r="DO123" s="793"/>
      <c r="DP123" s="794"/>
      <c r="DQ123" s="795">
        <v>5741</v>
      </c>
      <c r="DR123" s="793"/>
      <c r="DS123" s="793"/>
      <c r="DT123" s="793"/>
      <c r="DU123" s="794"/>
      <c r="DV123" s="837">
        <v>0.2</v>
      </c>
      <c r="DW123" s="838"/>
      <c r="DX123" s="838"/>
      <c r="DY123" s="838"/>
      <c r="DZ123" s="839"/>
    </row>
    <row r="124" spans="1:130" s="224" customFormat="1" ht="26.25" customHeight="1" thickBot="1" x14ac:dyDescent="0.25">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v>678082</v>
      </c>
      <c r="DH124" s="777"/>
      <c r="DI124" s="777"/>
      <c r="DJ124" s="777"/>
      <c r="DK124" s="778"/>
      <c r="DL124" s="779">
        <v>742807</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31</v>
      </c>
      <c r="AB127" s="793"/>
      <c r="AC127" s="793"/>
      <c r="AD127" s="793"/>
      <c r="AE127" s="794"/>
      <c r="AF127" s="795">
        <v>17</v>
      </c>
      <c r="AG127" s="793"/>
      <c r="AH127" s="793"/>
      <c r="AI127" s="793"/>
      <c r="AJ127" s="794"/>
      <c r="AK127" s="795">
        <v>21</v>
      </c>
      <c r="AL127" s="793"/>
      <c r="AM127" s="793"/>
      <c r="AN127" s="793"/>
      <c r="AO127" s="794"/>
      <c r="AP127" s="837">
        <v>0</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7502</v>
      </c>
      <c r="AB128" s="814"/>
      <c r="AC128" s="814"/>
      <c r="AD128" s="814"/>
      <c r="AE128" s="815"/>
      <c r="AF128" s="816">
        <v>16302</v>
      </c>
      <c r="AG128" s="814"/>
      <c r="AH128" s="814"/>
      <c r="AI128" s="814"/>
      <c r="AJ128" s="815"/>
      <c r="AK128" s="816">
        <v>23596</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4406341</v>
      </c>
      <c r="AB129" s="793"/>
      <c r="AC129" s="793"/>
      <c r="AD129" s="793"/>
      <c r="AE129" s="794"/>
      <c r="AF129" s="795">
        <v>4561543</v>
      </c>
      <c r="AG129" s="793"/>
      <c r="AH129" s="793"/>
      <c r="AI129" s="793"/>
      <c r="AJ129" s="794"/>
      <c r="AK129" s="795">
        <v>4311495</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932315</v>
      </c>
      <c r="AB130" s="793"/>
      <c r="AC130" s="793"/>
      <c r="AD130" s="793"/>
      <c r="AE130" s="794"/>
      <c r="AF130" s="795">
        <v>956272</v>
      </c>
      <c r="AG130" s="793"/>
      <c r="AH130" s="793"/>
      <c r="AI130" s="793"/>
      <c r="AJ130" s="794"/>
      <c r="AK130" s="795">
        <v>947014</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10.7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3474026</v>
      </c>
      <c r="AB131" s="777"/>
      <c r="AC131" s="777"/>
      <c r="AD131" s="777"/>
      <c r="AE131" s="778"/>
      <c r="AF131" s="779">
        <v>3605271</v>
      </c>
      <c r="AG131" s="777"/>
      <c r="AH131" s="777"/>
      <c r="AI131" s="777"/>
      <c r="AJ131" s="778"/>
      <c r="AK131" s="779">
        <v>3364481</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9.6978836659999992</v>
      </c>
      <c r="AB132" s="758"/>
      <c r="AC132" s="758"/>
      <c r="AD132" s="758"/>
      <c r="AE132" s="759"/>
      <c r="AF132" s="760">
        <v>10.575515680000001</v>
      </c>
      <c r="AG132" s="758"/>
      <c r="AH132" s="758"/>
      <c r="AI132" s="758"/>
      <c r="AJ132" s="759"/>
      <c r="AK132" s="760">
        <v>11.835257800000001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12.7</v>
      </c>
      <c r="AB133" s="737"/>
      <c r="AC133" s="737"/>
      <c r="AD133" s="737"/>
      <c r="AE133" s="738"/>
      <c r="AF133" s="736">
        <v>10.199999999999999</v>
      </c>
      <c r="AG133" s="737"/>
      <c r="AH133" s="737"/>
      <c r="AI133" s="737"/>
      <c r="AJ133" s="738"/>
      <c r="AK133" s="736">
        <v>10.7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eYU9uzN2qSH/pLiKN7YG0/Kt0sYXmXfsJVogIpnhVqHYf9n0hg2Wuoh/xGTc5WR7ppIypNwAA46r5cHypwecg==" saltValue="IQvQ7CmThrOmdgNyFK5se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7csubbQHnsTYHCh+tkp0BDAF1aPbxhjBzxaHyRJM70uvFTHSg1ko+ybFfDV8B/6fkW2OniRhQ6YDD7C0SGlC7A==" saltValue="Drtb0hydicVGVsUpKZwtnQ=="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ywCdpvsOfVNOxhBTK+brP5eNedXtE4DF2tYk2Y4dwx57Qte9XI93D6jOHkdsj/gKcIwz8tjwV+R46R5ougUzg==" saltValue="ZpXKILKpGC60Tk0tcsLpe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A1048576"/>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481</v>
      </c>
      <c r="AL6" s="260"/>
      <c r="AM6" s="260"/>
      <c r="AN6" s="260"/>
    </row>
    <row r="7" spans="1:46" ht="13.5" customHeight="1" x14ac:dyDescent="0.2">
      <c r="A7" s="259"/>
      <c r="AK7" s="262"/>
      <c r="AL7" s="263"/>
      <c r="AM7" s="263"/>
      <c r="AN7" s="264"/>
      <c r="AO7" s="1131" t="s">
        <v>482</v>
      </c>
      <c r="AP7" s="265"/>
      <c r="AQ7" s="266" t="s">
        <v>483</v>
      </c>
      <c r="AR7" s="267"/>
    </row>
    <row r="8" spans="1:46" ht="13" x14ac:dyDescent="0.2">
      <c r="A8" s="259"/>
      <c r="AK8" s="268"/>
      <c r="AL8" s="269"/>
      <c r="AM8" s="269"/>
      <c r="AN8" s="270"/>
      <c r="AO8" s="1132"/>
      <c r="AP8" s="271" t="s">
        <v>484</v>
      </c>
      <c r="AQ8" s="272" t="s">
        <v>485</v>
      </c>
      <c r="AR8" s="273" t="s">
        <v>486</v>
      </c>
    </row>
    <row r="9" spans="1:46" ht="13" x14ac:dyDescent="0.2">
      <c r="A9" s="259"/>
      <c r="AK9" s="1143" t="s">
        <v>487</v>
      </c>
      <c r="AL9" s="1144"/>
      <c r="AM9" s="1144"/>
      <c r="AN9" s="1145"/>
      <c r="AO9" s="274">
        <v>944124</v>
      </c>
      <c r="AP9" s="274">
        <v>136671</v>
      </c>
      <c r="AQ9" s="275">
        <v>143407</v>
      </c>
      <c r="AR9" s="276">
        <v>-4.7</v>
      </c>
    </row>
    <row r="10" spans="1:46" ht="13.5" customHeight="1" x14ac:dyDescent="0.2">
      <c r="A10" s="259"/>
      <c r="AK10" s="1143" t="s">
        <v>488</v>
      </c>
      <c r="AL10" s="1144"/>
      <c r="AM10" s="1144"/>
      <c r="AN10" s="1145"/>
      <c r="AO10" s="277">
        <v>19760</v>
      </c>
      <c r="AP10" s="277">
        <v>2860</v>
      </c>
      <c r="AQ10" s="278">
        <v>20271</v>
      </c>
      <c r="AR10" s="279">
        <v>-85.9</v>
      </c>
    </row>
    <row r="11" spans="1:46" ht="13.5" customHeight="1" x14ac:dyDescent="0.2">
      <c r="A11" s="259"/>
      <c r="AK11" s="1143" t="s">
        <v>489</v>
      </c>
      <c r="AL11" s="1144"/>
      <c r="AM11" s="1144"/>
      <c r="AN11" s="1145"/>
      <c r="AO11" s="277" t="s">
        <v>490</v>
      </c>
      <c r="AP11" s="277" t="s">
        <v>490</v>
      </c>
      <c r="AQ11" s="278">
        <v>1412</v>
      </c>
      <c r="AR11" s="279" t="s">
        <v>490</v>
      </c>
    </row>
    <row r="12" spans="1:46" ht="13.5" customHeight="1" x14ac:dyDescent="0.2">
      <c r="A12" s="259"/>
      <c r="AK12" s="1143" t="s">
        <v>491</v>
      </c>
      <c r="AL12" s="1144"/>
      <c r="AM12" s="1144"/>
      <c r="AN12" s="1145"/>
      <c r="AO12" s="277" t="s">
        <v>490</v>
      </c>
      <c r="AP12" s="277" t="s">
        <v>490</v>
      </c>
      <c r="AQ12" s="278" t="s">
        <v>490</v>
      </c>
      <c r="AR12" s="279" t="s">
        <v>490</v>
      </c>
    </row>
    <row r="13" spans="1:46" ht="13.5" customHeight="1" x14ac:dyDescent="0.2">
      <c r="A13" s="259"/>
      <c r="AK13" s="1143" t="s">
        <v>492</v>
      </c>
      <c r="AL13" s="1144"/>
      <c r="AM13" s="1144"/>
      <c r="AN13" s="1145"/>
      <c r="AO13" s="277">
        <v>79517</v>
      </c>
      <c r="AP13" s="277">
        <v>11511</v>
      </c>
      <c r="AQ13" s="278">
        <v>5234</v>
      </c>
      <c r="AR13" s="279">
        <v>119.9</v>
      </c>
    </row>
    <row r="14" spans="1:46" ht="13.5" customHeight="1" x14ac:dyDescent="0.2">
      <c r="A14" s="259"/>
      <c r="AK14" s="1143" t="s">
        <v>493</v>
      </c>
      <c r="AL14" s="1144"/>
      <c r="AM14" s="1144"/>
      <c r="AN14" s="1145"/>
      <c r="AO14" s="277">
        <v>7405</v>
      </c>
      <c r="AP14" s="277">
        <v>1072</v>
      </c>
      <c r="AQ14" s="278">
        <v>3337</v>
      </c>
      <c r="AR14" s="279">
        <v>-67.900000000000006</v>
      </c>
    </row>
    <row r="15" spans="1:46" ht="13.5" customHeight="1" x14ac:dyDescent="0.2">
      <c r="A15" s="259"/>
      <c r="AK15" s="1146" t="s">
        <v>494</v>
      </c>
      <c r="AL15" s="1147"/>
      <c r="AM15" s="1147"/>
      <c r="AN15" s="1148"/>
      <c r="AO15" s="277">
        <v>-37951</v>
      </c>
      <c r="AP15" s="277">
        <v>-5494</v>
      </c>
      <c r="AQ15" s="278">
        <v>-9830</v>
      </c>
      <c r="AR15" s="279">
        <v>-44.1</v>
      </c>
    </row>
    <row r="16" spans="1:46" ht="13" x14ac:dyDescent="0.2">
      <c r="A16" s="259"/>
      <c r="AK16" s="1146" t="s">
        <v>177</v>
      </c>
      <c r="AL16" s="1147"/>
      <c r="AM16" s="1147"/>
      <c r="AN16" s="1148"/>
      <c r="AO16" s="277">
        <v>1012855</v>
      </c>
      <c r="AP16" s="277">
        <v>146621</v>
      </c>
      <c r="AQ16" s="278">
        <v>163831</v>
      </c>
      <c r="AR16" s="279">
        <v>-10.5</v>
      </c>
    </row>
    <row r="17" spans="1:46" ht="13" x14ac:dyDescent="0.2">
      <c r="A17" s="259"/>
    </row>
    <row r="18" spans="1:46" ht="13" x14ac:dyDescent="0.2">
      <c r="A18" s="259"/>
      <c r="AQ18" s="280"/>
      <c r="AR18" s="280"/>
    </row>
    <row r="19" spans="1:46" ht="13" x14ac:dyDescent="0.2">
      <c r="A19" s="259"/>
      <c r="AK19" s="255" t="s">
        <v>495</v>
      </c>
    </row>
    <row r="20" spans="1:46" ht="13" x14ac:dyDescent="0.2">
      <c r="A20" s="259"/>
      <c r="AK20" s="281"/>
      <c r="AL20" s="282"/>
      <c r="AM20" s="282"/>
      <c r="AN20" s="283"/>
      <c r="AO20" s="284" t="s">
        <v>496</v>
      </c>
      <c r="AP20" s="285" t="s">
        <v>497</v>
      </c>
      <c r="AQ20" s="286" t="s">
        <v>498</v>
      </c>
      <c r="AR20" s="287"/>
    </row>
    <row r="21" spans="1:46" s="260" customFormat="1" ht="13" x14ac:dyDescent="0.2">
      <c r="A21" s="288"/>
      <c r="AK21" s="1149" t="s">
        <v>499</v>
      </c>
      <c r="AL21" s="1150"/>
      <c r="AM21" s="1150"/>
      <c r="AN21" s="1151"/>
      <c r="AO21" s="289">
        <v>13.46</v>
      </c>
      <c r="AP21" s="290">
        <v>14.18</v>
      </c>
      <c r="AQ21" s="291">
        <v>-0.72</v>
      </c>
      <c r="AS21" s="292"/>
      <c r="AT21" s="288"/>
    </row>
    <row r="22" spans="1:46" s="260" customFormat="1" ht="13" x14ac:dyDescent="0.2">
      <c r="A22" s="288"/>
      <c r="AK22" s="1149" t="s">
        <v>500</v>
      </c>
      <c r="AL22" s="1150"/>
      <c r="AM22" s="1150"/>
      <c r="AN22" s="1151"/>
      <c r="AO22" s="293">
        <v>95.9</v>
      </c>
      <c r="AP22" s="294">
        <v>95.4</v>
      </c>
      <c r="AQ22" s="295">
        <v>0.5</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503</v>
      </c>
      <c r="AL29" s="260"/>
      <c r="AM29" s="260"/>
      <c r="AN29" s="260"/>
      <c r="AS29" s="302"/>
    </row>
    <row r="30" spans="1:46" ht="13.5" customHeight="1" x14ac:dyDescent="0.2">
      <c r="A30" s="259"/>
      <c r="AK30" s="262"/>
      <c r="AL30" s="263"/>
      <c r="AM30" s="263"/>
      <c r="AN30" s="264"/>
      <c r="AO30" s="1131" t="s">
        <v>482</v>
      </c>
      <c r="AP30" s="265"/>
      <c r="AQ30" s="266" t="s">
        <v>483</v>
      </c>
      <c r="AR30" s="267"/>
    </row>
    <row r="31" spans="1:46" ht="13" x14ac:dyDescent="0.2">
      <c r="A31" s="259"/>
      <c r="AK31" s="268"/>
      <c r="AL31" s="269"/>
      <c r="AM31" s="269"/>
      <c r="AN31" s="270"/>
      <c r="AO31" s="1132"/>
      <c r="AP31" s="271" t="s">
        <v>484</v>
      </c>
      <c r="AQ31" s="272" t="s">
        <v>485</v>
      </c>
      <c r="AR31" s="273" t="s">
        <v>486</v>
      </c>
    </row>
    <row r="32" spans="1:46" ht="27" customHeight="1" x14ac:dyDescent="0.2">
      <c r="A32" s="259"/>
      <c r="AK32" s="1133" t="s">
        <v>504</v>
      </c>
      <c r="AL32" s="1134"/>
      <c r="AM32" s="1134"/>
      <c r="AN32" s="1135"/>
      <c r="AO32" s="303">
        <v>1190206</v>
      </c>
      <c r="AP32" s="303">
        <v>172294</v>
      </c>
      <c r="AQ32" s="304">
        <v>86321</v>
      </c>
      <c r="AR32" s="305">
        <v>99.6</v>
      </c>
    </row>
    <row r="33" spans="1:46" ht="13.5" customHeight="1" x14ac:dyDescent="0.2">
      <c r="A33" s="259"/>
      <c r="AK33" s="1133" t="s">
        <v>505</v>
      </c>
      <c r="AL33" s="1134"/>
      <c r="AM33" s="1134"/>
      <c r="AN33" s="1135"/>
      <c r="AO33" s="303" t="s">
        <v>490</v>
      </c>
      <c r="AP33" s="303" t="s">
        <v>490</v>
      </c>
      <c r="AQ33" s="304" t="s">
        <v>490</v>
      </c>
      <c r="AR33" s="305" t="s">
        <v>490</v>
      </c>
    </row>
    <row r="34" spans="1:46" ht="27" customHeight="1" x14ac:dyDescent="0.2">
      <c r="A34" s="259"/>
      <c r="AK34" s="1133" t="s">
        <v>506</v>
      </c>
      <c r="AL34" s="1134"/>
      <c r="AM34" s="1134"/>
      <c r="AN34" s="1135"/>
      <c r="AO34" s="303" t="s">
        <v>490</v>
      </c>
      <c r="AP34" s="303" t="s">
        <v>490</v>
      </c>
      <c r="AQ34" s="304" t="s">
        <v>490</v>
      </c>
      <c r="AR34" s="305" t="s">
        <v>490</v>
      </c>
    </row>
    <row r="35" spans="1:46" ht="27" customHeight="1" x14ac:dyDescent="0.2">
      <c r="A35" s="259"/>
      <c r="AK35" s="1133" t="s">
        <v>507</v>
      </c>
      <c r="AL35" s="1134"/>
      <c r="AM35" s="1134"/>
      <c r="AN35" s="1135"/>
      <c r="AO35" s="303">
        <v>115514</v>
      </c>
      <c r="AP35" s="303">
        <v>16722</v>
      </c>
      <c r="AQ35" s="304">
        <v>18581</v>
      </c>
      <c r="AR35" s="305">
        <v>-10</v>
      </c>
    </row>
    <row r="36" spans="1:46" ht="27" customHeight="1" x14ac:dyDescent="0.2">
      <c r="A36" s="259"/>
      <c r="AK36" s="1133" t="s">
        <v>508</v>
      </c>
      <c r="AL36" s="1134"/>
      <c r="AM36" s="1134"/>
      <c r="AN36" s="1135"/>
      <c r="AO36" s="303">
        <v>62532</v>
      </c>
      <c r="AP36" s="303">
        <v>9052</v>
      </c>
      <c r="AQ36" s="304">
        <v>4521</v>
      </c>
      <c r="AR36" s="305">
        <v>100.2</v>
      </c>
    </row>
    <row r="37" spans="1:46" ht="13.5" customHeight="1" x14ac:dyDescent="0.2">
      <c r="A37" s="259"/>
      <c r="AK37" s="1133" t="s">
        <v>509</v>
      </c>
      <c r="AL37" s="1134"/>
      <c r="AM37" s="1134"/>
      <c r="AN37" s="1135"/>
      <c r="AO37" s="303">
        <v>21</v>
      </c>
      <c r="AP37" s="303">
        <v>3</v>
      </c>
      <c r="AQ37" s="304">
        <v>983</v>
      </c>
      <c r="AR37" s="305">
        <v>-99.7</v>
      </c>
    </row>
    <row r="38" spans="1:46" ht="27" customHeight="1" x14ac:dyDescent="0.2">
      <c r="A38" s="259"/>
      <c r="AK38" s="1136" t="s">
        <v>510</v>
      </c>
      <c r="AL38" s="1137"/>
      <c r="AM38" s="1137"/>
      <c r="AN38" s="1138"/>
      <c r="AO38" s="306">
        <v>532</v>
      </c>
      <c r="AP38" s="306">
        <v>77</v>
      </c>
      <c r="AQ38" s="307">
        <v>20</v>
      </c>
      <c r="AR38" s="295">
        <v>285</v>
      </c>
      <c r="AS38" s="302"/>
    </row>
    <row r="39" spans="1:46" ht="13" x14ac:dyDescent="0.2">
      <c r="A39" s="259"/>
      <c r="AK39" s="1136" t="s">
        <v>511</v>
      </c>
      <c r="AL39" s="1137"/>
      <c r="AM39" s="1137"/>
      <c r="AN39" s="1138"/>
      <c r="AO39" s="303">
        <v>-23596</v>
      </c>
      <c r="AP39" s="303">
        <v>-3416</v>
      </c>
      <c r="AQ39" s="304">
        <v>-4212</v>
      </c>
      <c r="AR39" s="305">
        <v>-18.899999999999999</v>
      </c>
      <c r="AS39" s="302"/>
    </row>
    <row r="40" spans="1:46" ht="27" customHeight="1" x14ac:dyDescent="0.2">
      <c r="A40" s="259"/>
      <c r="AK40" s="1133" t="s">
        <v>512</v>
      </c>
      <c r="AL40" s="1134"/>
      <c r="AM40" s="1134"/>
      <c r="AN40" s="1135"/>
      <c r="AO40" s="303">
        <v>-947014</v>
      </c>
      <c r="AP40" s="303">
        <v>-137089</v>
      </c>
      <c r="AQ40" s="304">
        <v>-70783</v>
      </c>
      <c r="AR40" s="305">
        <v>93.7</v>
      </c>
      <c r="AS40" s="302"/>
    </row>
    <row r="41" spans="1:46" ht="13" x14ac:dyDescent="0.2">
      <c r="A41" s="259"/>
      <c r="AK41" s="1139" t="s">
        <v>287</v>
      </c>
      <c r="AL41" s="1140"/>
      <c r="AM41" s="1140"/>
      <c r="AN41" s="1141"/>
      <c r="AO41" s="303">
        <v>398195</v>
      </c>
      <c r="AP41" s="303">
        <v>57643</v>
      </c>
      <c r="AQ41" s="304">
        <v>35432</v>
      </c>
      <c r="AR41" s="305">
        <v>62.7</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 x14ac:dyDescent="0.2">
      <c r="A48" s="259"/>
      <c r="AK48" s="313" t="s">
        <v>514</v>
      </c>
      <c r="AL48" s="313"/>
      <c r="AM48" s="313"/>
      <c r="AN48" s="313"/>
      <c r="AO48" s="313"/>
      <c r="AP48" s="313"/>
      <c r="AQ48" s="314"/>
      <c r="AR48" s="313"/>
    </row>
    <row r="49" spans="1:44" ht="13.5" customHeight="1" x14ac:dyDescent="0.2">
      <c r="A49" s="259"/>
      <c r="AK49" s="315"/>
      <c r="AL49" s="316"/>
      <c r="AM49" s="1126" t="s">
        <v>482</v>
      </c>
      <c r="AN49" s="1128" t="s">
        <v>515</v>
      </c>
      <c r="AO49" s="1129"/>
      <c r="AP49" s="1129"/>
      <c r="AQ49" s="1129"/>
      <c r="AR49" s="1130"/>
    </row>
    <row r="50" spans="1:44" ht="13" x14ac:dyDescent="0.2">
      <c r="A50" s="259"/>
      <c r="AK50" s="317"/>
      <c r="AL50" s="318"/>
      <c r="AM50" s="1127"/>
      <c r="AN50" s="319" t="s">
        <v>516</v>
      </c>
      <c r="AO50" s="320" t="s">
        <v>517</v>
      </c>
      <c r="AP50" s="321" t="s">
        <v>518</v>
      </c>
      <c r="AQ50" s="322" t="s">
        <v>519</v>
      </c>
      <c r="AR50" s="323" t="s">
        <v>520</v>
      </c>
    </row>
    <row r="51" spans="1:44" ht="13" x14ac:dyDescent="0.2">
      <c r="A51" s="259"/>
      <c r="AK51" s="315" t="s">
        <v>521</v>
      </c>
      <c r="AL51" s="316"/>
      <c r="AM51" s="324">
        <v>926955</v>
      </c>
      <c r="AN51" s="325">
        <v>124390</v>
      </c>
      <c r="AO51" s="326">
        <v>-43.5</v>
      </c>
      <c r="AP51" s="327">
        <v>126262</v>
      </c>
      <c r="AQ51" s="328">
        <v>10</v>
      </c>
      <c r="AR51" s="329">
        <v>-53.5</v>
      </c>
    </row>
    <row r="52" spans="1:44" ht="13" x14ac:dyDescent="0.2">
      <c r="A52" s="259"/>
      <c r="AK52" s="330"/>
      <c r="AL52" s="331" t="s">
        <v>522</v>
      </c>
      <c r="AM52" s="332">
        <v>621635</v>
      </c>
      <c r="AN52" s="333">
        <v>83419</v>
      </c>
      <c r="AO52" s="334">
        <v>-58.3</v>
      </c>
      <c r="AP52" s="335">
        <v>56769</v>
      </c>
      <c r="AQ52" s="336">
        <v>2.1</v>
      </c>
      <c r="AR52" s="337">
        <v>-60.4</v>
      </c>
    </row>
    <row r="53" spans="1:44" ht="13" x14ac:dyDescent="0.2">
      <c r="A53" s="259"/>
      <c r="AK53" s="315" t="s">
        <v>523</v>
      </c>
      <c r="AL53" s="316"/>
      <c r="AM53" s="324">
        <v>1007628</v>
      </c>
      <c r="AN53" s="325">
        <v>137429</v>
      </c>
      <c r="AO53" s="326">
        <v>10.5</v>
      </c>
      <c r="AP53" s="327">
        <v>126525</v>
      </c>
      <c r="AQ53" s="328">
        <v>0.2</v>
      </c>
      <c r="AR53" s="329">
        <v>10.3</v>
      </c>
    </row>
    <row r="54" spans="1:44" ht="13" x14ac:dyDescent="0.2">
      <c r="A54" s="259"/>
      <c r="AK54" s="330"/>
      <c r="AL54" s="331" t="s">
        <v>522</v>
      </c>
      <c r="AM54" s="332">
        <v>807963</v>
      </c>
      <c r="AN54" s="333">
        <v>110197</v>
      </c>
      <c r="AO54" s="334">
        <v>32.1</v>
      </c>
      <c r="AP54" s="335">
        <v>67052</v>
      </c>
      <c r="AQ54" s="336">
        <v>18.100000000000001</v>
      </c>
      <c r="AR54" s="337">
        <v>14</v>
      </c>
    </row>
    <row r="55" spans="1:44" ht="13" x14ac:dyDescent="0.2">
      <c r="A55" s="259"/>
      <c r="AK55" s="315" t="s">
        <v>524</v>
      </c>
      <c r="AL55" s="316"/>
      <c r="AM55" s="324">
        <v>1041423</v>
      </c>
      <c r="AN55" s="325">
        <v>145592</v>
      </c>
      <c r="AO55" s="326">
        <v>5.9</v>
      </c>
      <c r="AP55" s="327">
        <v>138402</v>
      </c>
      <c r="AQ55" s="328">
        <v>9.4</v>
      </c>
      <c r="AR55" s="329">
        <v>-3.5</v>
      </c>
    </row>
    <row r="56" spans="1:44" ht="13" x14ac:dyDescent="0.2">
      <c r="A56" s="259"/>
      <c r="AK56" s="330"/>
      <c r="AL56" s="331" t="s">
        <v>522</v>
      </c>
      <c r="AM56" s="332">
        <v>781017</v>
      </c>
      <c r="AN56" s="333">
        <v>109187</v>
      </c>
      <c r="AO56" s="334">
        <v>-0.9</v>
      </c>
      <c r="AP56" s="335">
        <v>70652</v>
      </c>
      <c r="AQ56" s="336">
        <v>5.4</v>
      </c>
      <c r="AR56" s="337">
        <v>-6.3</v>
      </c>
    </row>
    <row r="57" spans="1:44" ht="13" x14ac:dyDescent="0.2">
      <c r="A57" s="259"/>
      <c r="AK57" s="315" t="s">
        <v>525</v>
      </c>
      <c r="AL57" s="316"/>
      <c r="AM57" s="324">
        <v>1306982</v>
      </c>
      <c r="AN57" s="325">
        <v>186127</v>
      </c>
      <c r="AO57" s="326">
        <v>27.8</v>
      </c>
      <c r="AP57" s="327">
        <v>146367</v>
      </c>
      <c r="AQ57" s="328">
        <v>5.8</v>
      </c>
      <c r="AR57" s="329">
        <v>22</v>
      </c>
    </row>
    <row r="58" spans="1:44" ht="13" x14ac:dyDescent="0.2">
      <c r="A58" s="259"/>
      <c r="AK58" s="330"/>
      <c r="AL58" s="331" t="s">
        <v>522</v>
      </c>
      <c r="AM58" s="332">
        <v>826845</v>
      </c>
      <c r="AN58" s="333">
        <v>117751</v>
      </c>
      <c r="AO58" s="334">
        <v>7.8</v>
      </c>
      <c r="AP58" s="335">
        <v>79441</v>
      </c>
      <c r="AQ58" s="336">
        <v>12.4</v>
      </c>
      <c r="AR58" s="337">
        <v>-4.5999999999999996</v>
      </c>
    </row>
    <row r="59" spans="1:44" ht="13" x14ac:dyDescent="0.2">
      <c r="A59" s="259"/>
      <c r="AK59" s="315" t="s">
        <v>526</v>
      </c>
      <c r="AL59" s="316"/>
      <c r="AM59" s="324">
        <v>858602</v>
      </c>
      <c r="AN59" s="325">
        <v>124291</v>
      </c>
      <c r="AO59" s="326">
        <v>-33.200000000000003</v>
      </c>
      <c r="AP59" s="327">
        <v>165181</v>
      </c>
      <c r="AQ59" s="328">
        <v>12.9</v>
      </c>
      <c r="AR59" s="329">
        <v>-46.1</v>
      </c>
    </row>
    <row r="60" spans="1:44" ht="13" x14ac:dyDescent="0.2">
      <c r="A60" s="259"/>
      <c r="AK60" s="330"/>
      <c r="AL60" s="331" t="s">
        <v>522</v>
      </c>
      <c r="AM60" s="332">
        <v>627297</v>
      </c>
      <c r="AN60" s="333">
        <v>90807</v>
      </c>
      <c r="AO60" s="334">
        <v>-22.9</v>
      </c>
      <c r="AP60" s="335">
        <v>82246</v>
      </c>
      <c r="AQ60" s="336">
        <v>3.5</v>
      </c>
      <c r="AR60" s="337">
        <v>-26.4</v>
      </c>
    </row>
    <row r="61" spans="1:44" ht="13" x14ac:dyDescent="0.2">
      <c r="A61" s="259"/>
      <c r="AK61" s="315" t="s">
        <v>527</v>
      </c>
      <c r="AL61" s="338"/>
      <c r="AM61" s="324">
        <v>1028318</v>
      </c>
      <c r="AN61" s="325">
        <v>143566</v>
      </c>
      <c r="AO61" s="326">
        <v>-6.5</v>
      </c>
      <c r="AP61" s="327">
        <v>140547</v>
      </c>
      <c r="AQ61" s="339">
        <v>7.7</v>
      </c>
      <c r="AR61" s="329">
        <v>-14.2</v>
      </c>
    </row>
    <row r="62" spans="1:44" ht="13" x14ac:dyDescent="0.2">
      <c r="A62" s="259"/>
      <c r="AK62" s="330"/>
      <c r="AL62" s="331" t="s">
        <v>522</v>
      </c>
      <c r="AM62" s="332">
        <v>732951</v>
      </c>
      <c r="AN62" s="333">
        <v>102272</v>
      </c>
      <c r="AO62" s="334">
        <v>-8.4</v>
      </c>
      <c r="AP62" s="335">
        <v>71232</v>
      </c>
      <c r="AQ62" s="336">
        <v>8.3000000000000007</v>
      </c>
      <c r="AR62" s="337">
        <v>-16.7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j7wSXHSenJ4FHwbeNv4rEERgWNPgI8yetubb7maT244BH/VikcUycRjKN0bpzZsJL5b01K0MGmQil67IWpI2MA==" saltValue="hs3ol0Ym3JVhlzgasHNU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sqref="A1:A1048576"/>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66I+DNmE++fipSEBmYBaAoRz0TpncGQe65oUzVjrG1H0l/ATbV9xgW8ji+bYI17NZwvAyg0f0yoqQqZ7cMAnTw==" saltValue="diP+ZtdktoKmqT0aiOitL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sqref="A1:A1048576"/>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zdN+B673/mWtKiFF8hAeOIeh1+wVuNp3sfUd9Yr3LRa4IbcdKTe5FSw2vLzQZ+Fy9/78y5+NO13Bvm84S36+iA==" saltValue="J8lyU+yDkUjy0yz6V8pnp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sqref="A1:A1048576"/>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52" t="s">
        <v>3</v>
      </c>
      <c r="D47" s="1152"/>
      <c r="E47" s="1153"/>
      <c r="F47" s="11">
        <v>50.99</v>
      </c>
      <c r="G47" s="12">
        <v>46.46</v>
      </c>
      <c r="H47" s="12">
        <v>46.88</v>
      </c>
      <c r="I47" s="12">
        <v>51.81</v>
      </c>
      <c r="J47" s="13">
        <v>53.68</v>
      </c>
    </row>
    <row r="48" spans="2:10" ht="57.75" customHeight="1" x14ac:dyDescent="0.2">
      <c r="B48" s="14"/>
      <c r="C48" s="1154" t="s">
        <v>4</v>
      </c>
      <c r="D48" s="1154"/>
      <c r="E48" s="1155"/>
      <c r="F48" s="15">
        <v>2.38</v>
      </c>
      <c r="G48" s="16">
        <v>2.89</v>
      </c>
      <c r="H48" s="16">
        <v>5</v>
      </c>
      <c r="I48" s="16">
        <v>8.59</v>
      </c>
      <c r="J48" s="17">
        <v>4.1900000000000004</v>
      </c>
    </row>
    <row r="49" spans="2:10" ht="57.75" customHeight="1" thickBot="1" x14ac:dyDescent="0.25">
      <c r="B49" s="18"/>
      <c r="C49" s="1156" t="s">
        <v>5</v>
      </c>
      <c r="D49" s="1156"/>
      <c r="E49" s="1157"/>
      <c r="F49" s="19" t="s">
        <v>534</v>
      </c>
      <c r="G49" s="20">
        <v>1.94</v>
      </c>
      <c r="H49" s="20">
        <v>3.77</v>
      </c>
      <c r="I49" s="20">
        <v>10.29</v>
      </c>
      <c r="J49" s="21" t="s">
        <v>535</v>
      </c>
    </row>
    <row r="50" spans="2:10" ht="13" x14ac:dyDescent="0.2"/>
  </sheetData>
  <sheetProtection algorithmName="SHA-512" hashValue="DcI0P5gwcsqpdsAGr3jjqIf3TOzyqWsxQPSsADqR1ZvV1SJwnTHCsTGcXb6Aojg7rvDhJIavHeh2+mEa09RhRg==" saltValue="yvGteR9K3iu4x8n5EYm5F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住野 大輔</cp:lastModifiedBy>
  <cp:lastPrinted>2025-03-17T00:43:58Z</cp:lastPrinted>
  <dcterms:created xsi:type="dcterms:W3CDTF">2025-02-19T04:18:19Z</dcterms:created>
  <dcterms:modified xsi:type="dcterms:W3CDTF">2025-09-30T04:12:55Z</dcterms:modified>
  <cp:category/>
</cp:coreProperties>
</file>