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総務課\02財政係\36.財政状況資料集\R6年度\06　町HP公表（2回目）\HP公開用\"/>
    </mc:Choice>
  </mc:AlternateContent>
  <xr:revisionPtr revIDLastSave="0" documentId="13_ncr:1_{2A4FA6D5-1269-4F49-93E1-2242E3D3F832}"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O36" i="10"/>
  <c r="BE36" i="10"/>
  <c r="AM36" i="10"/>
  <c r="CO35" i="10"/>
  <c r="BE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s="1"/>
  <c r="U34" i="10" l="1"/>
  <c r="U35" i="10" s="1"/>
  <c r="U36" i="10" s="1"/>
  <c r="AM34" i="10" l="1"/>
  <c r="AM35" i="10" s="1"/>
  <c r="BE34" i="10" s="1"/>
  <c r="BW34" i="10" l="1"/>
  <c r="BW35" i="10" s="1"/>
  <c r="BW36" i="10" s="1"/>
  <c r="BW37" i="10" s="1"/>
  <c r="BW38" i="10" s="1"/>
  <c r="BW39" i="10" s="1"/>
  <c r="CO34" i="10" s="1"/>
</calcChain>
</file>

<file path=xl/sharedStrings.xml><?xml version="1.0" encoding="utf-8"?>
<sst xmlns="http://schemas.openxmlformats.org/spreadsheetml/2006/main" count="1117" uniqueCount="577">
  <si>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</si>
  <si>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</si>
  <si>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</si>
  <si>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</si>
  <si>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</si>
  <si>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</si>
  <si>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</si>
  <si>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</si>
  <si>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</si>
  <si>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</si>
  <si>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</si>
  <si>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</si>
  <si>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</si>
  <si>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</si>
  <si>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</si>
  <si>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</si>
  <si>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</si>
  <si>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</si>
  <si>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</si>
  <si>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</si>
  <si>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</si>
  <si>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</si>
  <si>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</si>
  <si>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</si>
  <si>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</si>
  <si>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</si>
  <si>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</si>
  <si>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</si>
  <si>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</si>
  <si>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</si>
  <si>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</si>
  <si>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</si>
  <si>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</si>
  <si>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</si>
  <si>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</si>
  <si>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</si>
  <si>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</si>
  <si>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</si>
  <si>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</si>
  <si>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</si>
  <si>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</si>
  <si>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</si>
  <si>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</si>
  <si>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</si>
  <si>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</si>
  <si>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</si>
  <si>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</si>
  <si>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</si>
  <si>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</si>
  <si>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</si>
  <si>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</si>
  <si>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</si>
  <si>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</si>
  <si>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</si>
  <si>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</si>
  <si>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</si>
  <si>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</si>
  <si>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</si>
  <si>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</si>
  <si>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</si>
  <si>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</si>
  <si>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</si>
  <si>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</si>
  <si>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</si>
  <si>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</si>
  <si>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</si>
  <si>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</si>
  <si>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</si>
  <si>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</si>
  <si>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</si>
  <si>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</si>
  <si>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</si>
  <si>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</si>
  <si>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</si>
  <si>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</si>
  <si>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</si>
  <si>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</si>
  <si>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</si>
  <si>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</si>
  <si>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広島県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</si>
  <si>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</si>
  <si>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</si>
  <si>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</si>
  <si>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</si>
  <si>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</si>
  <si>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</si>
  <si>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</si>
  <si>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</si>
  <si>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</si>
  <si>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</si>
  <si>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</si>
  <si>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</si>
  <si>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</si>
  <si>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</si>
  <si>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大崎上島町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</si>
  <si>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</si>
  <si>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</si>
  <si>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</si>
  <si>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</si>
  <si>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</si>
  <si>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</si>
  <si>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</si>
  <si>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</si>
  <si>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</si>
  <si>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</si>
  <si>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</si>
  <si>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</si>
  <si>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</si>
  <si>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</si>
  <si>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</si>
  <si>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</si>
  <si>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</si>
  <si>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</si>
  <si>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</si>
  <si>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</si>
  <si>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</si>
  <si>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</si>
  <si>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</si>
  <si>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</si>
  <si>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</si>
  <si>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</si>
  <si>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</si>
  <si>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</si>
  <si>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</si>
  <si>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</si>
  <si>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</si>
  <si>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</si>
  <si>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</si>
  <si>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</si>
  <si>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</si>
  <si>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</si>
  <si>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</si>
  <si>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</si>
  <si>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</si>
  <si>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</si>
  <si>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</si>
  <si>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</si>
  <si>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</si>
  <si>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</si>
  <si>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</si>
  <si>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</si>
  <si>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</si>
  <si>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</si>
  <si>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</si>
  <si>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</si>
  <si>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</si>
  <si>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</si>
  <si>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</si>
  <si>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</si>
  <si>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</si>
  <si>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</si>
  <si>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</si>
  <si>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</si>
  <si>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</si>
  <si>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</si>
  <si>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</si>
  <si>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</si>
  <si>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</si>
  <si>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</si>
  <si>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</si>
  <si>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</si>
  <si>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</si>
  <si>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</si>
  <si>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</si>
  <si>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</si>
  <si>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</si>
  <si>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</si>
  <si>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</si>
  <si>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</si>
  <si>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</si>
  <si>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</si>
  <si>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</si>
  <si>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</si>
  <si>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</si>
  <si>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</si>
  <si>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</si>
  <si>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</si>
  <si>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</si>
  <si>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</si>
  <si>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</si>
  <si>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</si>
  <si>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</si>
  <si>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</si>
  <si>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</si>
  <si>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</si>
  <si>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</si>
  <si>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</si>
  <si>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</si>
  <si>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</si>
  <si>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</si>
  <si>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</si>
  <si>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</si>
  <si>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</si>
  <si>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</si>
  <si>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</si>
  <si>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</si>
  <si>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</si>
  <si>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</si>
  <si>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</si>
  <si>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</si>
  <si>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</si>
  <si>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</si>
  <si>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</si>
  <si>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広島県大崎上島町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</si>
  <si>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</si>
  <si>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</si>
  <si>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</si>
  <si>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</si>
  <si>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</si>
  <si>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</si>
  <si>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</si>
  <si>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</si>
  <si>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</si>
  <si>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</si>
  <si>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</si>
  <si>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</si>
  <si>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</si>
  <si>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</si>
  <si>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</si>
  <si>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</si>
  <si>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</si>
  <si>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</si>
  <si>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</si>
  <si>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</si>
  <si>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</si>
  <si>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</si>
  <si>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</si>
  <si>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</si>
  <si>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</si>
  <si>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</si>
  <si>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</si>
  <si>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</si>
  <si>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</si>
  <si>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</si>
  <si>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</si>
  <si>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</si>
  <si>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</si>
  <si>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</si>
  <si>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</si>
  <si>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</si>
  <si>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</si>
  <si>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</si>
  <si>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</si>
  <si>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</si>
  <si>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</si>
  <si>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</si>
  <si>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</si>
  <si>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</si>
  <si>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</si>
  <si>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</si>
  <si>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</si>
  <si>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</si>
  <si>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</si>
  <si>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</si>
  <si>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</si>
  <si>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</si>
  <si>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</si>
  <si>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</si>
  <si>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</si>
  <si>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</si>
  <si>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</si>
  <si>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</si>
  <si>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</si>
  <si>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</si>
  <si>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</si>
  <si>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</si>
  <si>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</si>
  <si>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</si>
  <si>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</si>
  <si>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</si>
  <si>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</si>
  <si>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</si>
  <si>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</si>
  <si>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</si>
  <si>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</si>
  <si>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</si>
  <si>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</si>
  <si>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</si>
  <si>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</si>
  <si>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</si>
  <si>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</si>
  <si>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</si>
  <si>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</si>
  <si>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</si>
  <si>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</si>
  <si>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</si>
  <si>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</si>
  <si>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</si>
  <si>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</si>
  <si>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</si>
  <si>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</si>
  <si>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</si>
  <si>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</si>
  <si>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</si>
  <si>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</si>
  <si>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</si>
  <si>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</si>
  <si>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</si>
  <si>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</si>
  <si>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</si>
  <si>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</si>
  <si>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</si>
  <si>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</si>
  <si>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</si>
  <si>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</si>
  <si>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</si>
  <si>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</si>
  <si>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</si>
  <si>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</si>
  <si>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</si>
  <si>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</si>
  <si>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</si>
  <si>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</si>
  <si>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</si>
  <si>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</si>
  <si>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</si>
  <si>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</si>
  <si>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</si>
  <si>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</si>
  <si>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</si>
  <si>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</si>
  <si>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</si>
  <si>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</si>
  <si>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</si>
  <si>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</si>
  <si>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</si>
  <si>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</si>
  <si>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</si>
  <si>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</si>
  <si>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</si>
  <si>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</si>
  <si>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</si>
  <si>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</si>
  <si>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</si>
  <si>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</si>
  <si>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</si>
  <si>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</si>
  <si>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</si>
  <si>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</si>
  <si>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</si>
  <si>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</si>
  <si>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</si>
  <si>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</si>
  <si>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</si>
  <si>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</si>
  <si>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</si>
  <si>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</si>
  <si>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</si>
  <si>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</si>
  <si>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</si>
  <si>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</si>
  <si>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</si>
  <si>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</si>
  <si>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</si>
  <si>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広島県大崎上島町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</si>
  <si>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</si>
  <si>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</si>
  <si>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</si>
  <si>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</si>
  <si>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</si>
  <si>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</si>
  <si>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</si>
  <si>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</si>
  <si>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</si>
  <si>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</si>
  <si>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</si>
  <si>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</si>
  <si>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</si>
  <si>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</si>
  <si>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</si>
  <si>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</si>
  <si>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</si>
  <si>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</si>
  <si>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</si>
  <si>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</si>
  <si>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港湾管理特別会計</t>
    <phoneticPr fontId="5"/>
  </si>
  <si>
    <t>漁港管理特別会計</t>
    <phoneticPr fontId="5"/>
  </si>
  <si>
    <t>干拓地管理特別会計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</si>
  <si>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</si>
  <si>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</si>
  <si>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</si>
  <si>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</si>
  <si>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</si>
  <si>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</si>
  <si>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</si>
  <si>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</si>
  <si>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</si>
  <si>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</si>
  <si>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</si>
  <si>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</si>
  <si>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</si>
  <si>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</si>
  <si>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</si>
  <si>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後期高齢者医療保険事業特別会計</t>
    <phoneticPr fontId="5"/>
  </si>
  <si>
    <t>公共下水道事業会計</t>
    <phoneticPr fontId="5"/>
  </si>
  <si>
    <t>法適用企業</t>
    <phoneticPr fontId="5"/>
  </si>
  <si>
    <t>漁業集落排水事業会計</t>
    <phoneticPr fontId="5"/>
  </si>
  <si>
    <t>交通事業特別会計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</si>
  <si>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</si>
  <si>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</si>
  <si>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</si>
  <si>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</si>
  <si>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</si>
  <si>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</si>
  <si>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</si>
  <si>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</si>
  <si>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</si>
  <si>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</si>
  <si>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</si>
  <si>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</si>
  <si>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</si>
  <si>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</si>
  <si>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</si>
  <si>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</si>
  <si>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</si>
  <si>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</si>
  <si>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</si>
  <si>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</si>
  <si>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</si>
  <si>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</si>
  <si>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</si>
  <si>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</si>
  <si>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</si>
  <si>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</si>
  <si>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</si>
  <si>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</si>
  <si>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</si>
  <si>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</si>
  <si>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</si>
  <si>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</si>
  <si>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</si>
  <si>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</si>
  <si>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</si>
  <si>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</si>
  <si>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</si>
  <si>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</si>
  <si>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</si>
  <si>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</si>
  <si>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</si>
  <si>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</si>
  <si>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</si>
  <si>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</si>
  <si>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</si>
  <si>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</si>
  <si>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</si>
  <si>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</si>
  <si>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</si>
  <si>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</si>
  <si>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</si>
  <si>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</si>
  <si>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</si>
  <si>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</si>
  <si>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</si>
  <si>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</si>
  <si>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農業集落排水事業会計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</si>
  <si>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</si>
  <si>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</si>
  <si>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</si>
  <si>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</si>
  <si>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</si>
  <si>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</si>
  <si>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</si>
  <si>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</si>
  <si>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</si>
  <si>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</si>
  <si>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</si>
  <si>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</si>
  <si>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</si>
  <si>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</si>
  <si>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</si>
  <si>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</si>
  <si>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</si>
  <si>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</si>
  <si>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</si>
  <si>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</si>
  <si>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</si>
  <si>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</si>
  <si>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</si>
  <si>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</si>
  <si>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</si>
  <si>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</si>
  <si>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</si>
  <si>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</si>
  <si>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</si>
  <si>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</si>
  <si>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</si>
  <si>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</si>
  <si>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</si>
  <si>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</si>
  <si>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</si>
  <si>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</si>
  <si>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</si>
  <si>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</si>
  <si>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</si>
  <si>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</si>
  <si>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</si>
  <si>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</si>
  <si>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</si>
  <si>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</si>
  <si>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</si>
  <si>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</si>
  <si>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</si>
  <si>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</si>
  <si>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</si>
  <si>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</si>
  <si>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</si>
  <si>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</si>
  <si>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</si>
  <si>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</si>
  <si>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</si>
  <si>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</si>
  <si>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</si>
  <si>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</si>
  <si>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</si>
  <si>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</si>
  <si>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</si>
  <si>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</si>
  <si>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</si>
  <si>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</si>
  <si>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</si>
  <si>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</si>
  <si>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</si>
  <si>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</si>
  <si>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</si>
  <si>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</si>
  <si>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</si>
  <si>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</si>
  <si>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</si>
  <si>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</si>
  <si>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</si>
  <si>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</si>
  <si>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</si>
  <si>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</si>
  <si>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</si>
  <si>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</si>
  <si>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6.03</t>
  </si>
  <si>
    <t>▲ 7.62</t>
  </si>
  <si>
    <t>一般会計</t>
  </si>
  <si>
    <t>介護保険事業特別会計</t>
  </si>
  <si>
    <t>公共下水道事業会計</t>
  </si>
  <si>
    <t>漁業集落排水事業会計</t>
  </si>
  <si>
    <t>国民健康保険事業特別会計</t>
  </si>
  <si>
    <t>後期高齢者医療保険事業特別会計</t>
  </si>
  <si>
    <t>交通事業特別会計</t>
  </si>
  <si>
    <t>漁港管理特別会計</t>
  </si>
  <si>
    <t>その他会計（赤字）</t>
  </si>
  <si>
    <t>その他会計（黒字）</t>
  </si>
  <si>
    <t>R02</t>
    <phoneticPr fontId="5"/>
  </si>
  <si>
    <t>R03</t>
    <phoneticPr fontId="5"/>
  </si>
  <si>
    <t>R04</t>
    <phoneticPr fontId="5"/>
  </si>
  <si>
    <t>R05</t>
    <phoneticPr fontId="5"/>
  </si>
  <si>
    <t>R06</t>
    <phoneticPr fontId="5"/>
  </si>
  <si>
    <t>大三島ブルーライン株式会社</t>
    <phoneticPr fontId="2"/>
  </si>
  <si>
    <t>広島中央環境衛生組合</t>
    <rPh sb="0" eb="2">
      <t>ヒロシマ</t>
    </rPh>
    <rPh sb="2" eb="4">
      <t>チュウオウ</t>
    </rPh>
    <rPh sb="4" eb="6">
      <t>カンキョウ</t>
    </rPh>
    <rPh sb="6" eb="8">
      <t>エイセイ</t>
    </rPh>
    <rPh sb="8" eb="10">
      <t>クミアイ</t>
    </rPh>
    <phoneticPr fontId="2"/>
  </si>
  <si>
    <t>広島県市町総合事務組合</t>
    <rPh sb="0" eb="3">
      <t>ヒロシマケン</t>
    </rPh>
    <rPh sb="3" eb="5">
      <t>シチョウ</t>
    </rPh>
    <rPh sb="5" eb="7">
      <t>ソウゴウ</t>
    </rPh>
    <rPh sb="7" eb="9">
      <t>ジム</t>
    </rPh>
    <rPh sb="9" eb="11">
      <t>クミアイ</t>
    </rPh>
    <phoneticPr fontId="2"/>
  </si>
  <si>
    <t>広島県後期高齢者医療広域連合（一般会計）</t>
    <rPh sb="0" eb="3">
      <t>ヒロシマケン</t>
    </rPh>
    <rPh sb="3" eb="5">
      <t>コウキ</t>
    </rPh>
    <rPh sb="5" eb="8">
      <t>コウレイシャ</t>
    </rPh>
    <rPh sb="8" eb="12">
      <t>イリョウコウイキ</t>
    </rPh>
    <rPh sb="12" eb="14">
      <t>レンゴウ</t>
    </rPh>
    <rPh sb="15" eb="17">
      <t>イッパン</t>
    </rPh>
    <rPh sb="17" eb="19">
      <t>カイケイ</t>
    </rPh>
    <phoneticPr fontId="2"/>
  </si>
  <si>
    <t>広島県後期高齢者医療広域連合（特別会計）</t>
    <rPh sb="15" eb="17">
      <t>トクベツ</t>
    </rPh>
    <rPh sb="17" eb="19">
      <t>カイケイ</t>
    </rPh>
    <phoneticPr fontId="2"/>
  </si>
  <si>
    <t>広島県水道広域連合企業団（工業用水道事業会計）</t>
    <rPh sb="3" eb="5">
      <t>スイドウ</t>
    </rPh>
    <rPh sb="5" eb="7">
      <t>コウイキ</t>
    </rPh>
    <rPh sb="7" eb="9">
      <t>レンゴウ</t>
    </rPh>
    <rPh sb="9" eb="12">
      <t>キギョウダン</t>
    </rPh>
    <rPh sb="13" eb="16">
      <t>コウギョウヨウ</t>
    </rPh>
    <rPh sb="16" eb="18">
      <t>スイドウ</t>
    </rPh>
    <rPh sb="18" eb="20">
      <t>ジギョウ</t>
    </rPh>
    <rPh sb="20" eb="22">
      <t>カイケイ</t>
    </rPh>
    <phoneticPr fontId="2"/>
  </si>
  <si>
    <t>-</t>
    <phoneticPr fontId="2"/>
  </si>
  <si>
    <t>地域振興基金</t>
    <rPh sb="0" eb="6">
      <t>チイキシンコウキキン</t>
    </rPh>
    <phoneticPr fontId="2"/>
  </si>
  <si>
    <t>過疎地域持続的発展基金</t>
    <rPh sb="0" eb="4">
      <t>カソチイキ</t>
    </rPh>
    <rPh sb="4" eb="7">
      <t>ジゾクテキ</t>
    </rPh>
    <rPh sb="7" eb="9">
      <t>ハッテン</t>
    </rPh>
    <rPh sb="9" eb="11">
      <t>キキン</t>
    </rPh>
    <phoneticPr fontId="2"/>
  </si>
  <si>
    <t>ふるさとづくり基金</t>
    <rPh sb="7" eb="9">
      <t>キキン</t>
    </rPh>
    <phoneticPr fontId="2"/>
  </si>
  <si>
    <t>垂水団地基金積立金</t>
    <rPh sb="0" eb="4">
      <t>タルミダンチ</t>
    </rPh>
    <rPh sb="4" eb="6">
      <t>キキン</t>
    </rPh>
    <rPh sb="6" eb="9">
      <t>ツミタテキン</t>
    </rPh>
    <phoneticPr fontId="2"/>
  </si>
  <si>
    <t>長島大橋維持管理基金</t>
    <rPh sb="0" eb="2">
      <t>ナガシマ</t>
    </rPh>
    <rPh sb="2" eb="4">
      <t>オオハシ</t>
    </rPh>
    <rPh sb="4" eb="8">
      <t>イジカンリ</t>
    </rPh>
    <rPh sb="8" eb="10">
      <t>キキン</t>
    </rPh>
    <phoneticPr fontId="2"/>
  </si>
  <si>
    <t>法適用企業</t>
    <rPh sb="0" eb="5">
      <t>ホウテキヨウキギョウ</t>
    </rPh>
    <phoneticPr fontId="2"/>
  </si>
  <si>
    <t>広島県水道広域連合企業団（水道用水供給事業会計）</t>
    <rPh sb="3" eb="5">
      <t>スイドウ</t>
    </rPh>
    <rPh sb="5" eb="7">
      <t>コウイキ</t>
    </rPh>
    <rPh sb="7" eb="9">
      <t>レンゴウ</t>
    </rPh>
    <rPh sb="9" eb="12">
      <t>キギョウダン</t>
    </rPh>
    <rPh sb="13" eb="15">
      <t>スイドウ</t>
    </rPh>
    <rPh sb="15" eb="19">
      <t>ヨウスイキョウキュウ</t>
    </rPh>
    <rPh sb="19" eb="21">
      <t>ジギョウ</t>
    </rPh>
    <rPh sb="21" eb="23">
      <t>カイケイ</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</si>
  <si>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</si>
  <si>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</si>
  <si>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</si>
  <si>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</si>
  <si>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</si>
  <si>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</si>
  <si>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</si>
  <si>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</si>
  <si>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</si>
  <si>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本町においては充当可能基金等により将来負担が無い状態であり、引き続き計画的な資産の修繕、改修及び更新を行うこととしている。</t>
    <rPh sb="0" eb="2">
      <t>ホンチョウ</t>
    </rPh>
    <rPh sb="7" eb="13">
      <t>ジュウトウカノウキキン</t>
    </rPh>
    <rPh sb="13" eb="14">
      <t>トウ</t>
    </rPh>
    <rPh sb="17" eb="21">
      <t>ショウライフタン</t>
    </rPh>
    <rPh sb="30" eb="31">
      <t>ヒ</t>
    </rPh>
    <rPh sb="32" eb="33">
      <t>ツヅ</t>
    </rPh>
    <rPh sb="34" eb="37">
      <t>ケイカクテキ</t>
    </rPh>
    <rPh sb="38" eb="40">
      <t>シサン</t>
    </rPh>
    <rPh sb="41" eb="43">
      <t>シュウゼン</t>
    </rPh>
    <rPh sb="44" eb="47">
      <t>カイシュウオヨ</t>
    </rPh>
    <rPh sb="48" eb="50">
      <t>コウシン</t>
    </rPh>
    <rPh sb="51" eb="52">
      <t>オコナ</t>
    </rPh>
    <phoneticPr fontId="5"/>
  </si>
  <si>
    <t>過疎対策事業債等の借入、公営企業事業における起債の借入により、実質公債費比率は11.5％であり、類似団体内平均値と比して、3.2ポイント高い状態だが、充当可能基金等により、将来負担はない状態である。施設の改修や更新による起債借入は今後も必要であるが、その内容の徹底的な見直しを行い、また、基金を活用した繰上償還の実施等により、引き続き公債費の抑制に努める。</t>
    <rPh sb="0" eb="4">
      <t>カソタイサク</t>
    </rPh>
    <rPh sb="4" eb="7">
      <t>ジギョウサイ</t>
    </rPh>
    <rPh sb="7" eb="8">
      <t>トウ</t>
    </rPh>
    <rPh sb="9" eb="11">
      <t>カリイレ</t>
    </rPh>
    <rPh sb="12" eb="18">
      <t>コウエイキギョウジギョウ</t>
    </rPh>
    <rPh sb="22" eb="24">
      <t>キサイ</t>
    </rPh>
    <rPh sb="25" eb="27">
      <t>カリイレ</t>
    </rPh>
    <rPh sb="31" eb="38">
      <t>ジッシツコウサイヒヒリツ</t>
    </rPh>
    <rPh sb="48" eb="52">
      <t>ルイジダンタイ</t>
    </rPh>
    <rPh sb="52" eb="53">
      <t>ナイ</t>
    </rPh>
    <rPh sb="53" eb="56">
      <t>ヘイキンチ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</si>
</sst>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BF6F652-CB28-4904-92EF-6AC1DC5D829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138402</c:v>
                </c:pt>
                <c:pt idx="2">
                  <c:v>146367</c:v>
                </c:pt>
                <c:pt idx="3">
                  <c:v>165181</c:v>
                </c:pt>
                <c:pt idx="4">
                  <c:v>166234</c:v>
                </c:pt>
              </c:numCache>
            </c:numRef>
          </c:val>
          <c:smooth val="0"/>
          <c:extLst>
            <c:ext xmlns:c16="http://schemas.microsoft.com/office/drawing/2014/chart" uri="{C3380CC4-5D6E-409C-BE32-E72D297353CC}">
              <c16:uniqueId val="{00000000-6717-4FEB-904A-2FB294053C6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137429</c:v>
                </c:pt>
                <c:pt idx="1">
                  <c:v>145592</c:v>
                </c:pt>
                <c:pt idx="2">
                  <c:v>186127</c:v>
                </c:pt>
                <c:pt idx="3">
                  <c:v>124291</c:v>
                </c:pt>
                <c:pt idx="4">
                  <c:v>125243</c:v>
                </c:pt>
              </c:numCache>
            </c:numRef>
          </c:val>
          <c:smooth val="0"/>
          <c:extLst>
            <c:ext xmlns:c16="http://schemas.microsoft.com/office/drawing/2014/chart" uri="{C3380CC4-5D6E-409C-BE32-E72D297353CC}">
              <c16:uniqueId val="{00000001-6717-4FEB-904A-2FB294053C6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2.89</c:v>
                </c:pt>
                <c:pt idx="1">
                  <c:v>5</c:v>
                </c:pt>
                <c:pt idx="2">
                  <c:v>8.59</c:v>
                </c:pt>
                <c:pt idx="3">
                  <c:v>4.1900000000000004</c:v>
                </c:pt>
                <c:pt idx="4">
                  <c:v>4.38</c:v>
                </c:pt>
              </c:numCache>
            </c:numRef>
          </c:val>
          <c:extLst>
            <c:ext xmlns:c16="http://schemas.microsoft.com/office/drawing/2014/chart" uri="{C3380CC4-5D6E-409C-BE32-E72D297353CC}">
              <c16:uniqueId val="{00000000-55E2-442E-90B2-B7B7264C55B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46.46</c:v>
                </c:pt>
                <c:pt idx="1">
                  <c:v>46.88</c:v>
                </c:pt>
                <c:pt idx="2">
                  <c:v>51.81</c:v>
                </c:pt>
                <c:pt idx="3">
                  <c:v>53.68</c:v>
                </c:pt>
                <c:pt idx="4">
                  <c:v>45.11</c:v>
                </c:pt>
              </c:numCache>
            </c:numRef>
          </c:val>
          <c:extLst>
            <c:ext xmlns:c16="http://schemas.microsoft.com/office/drawing/2014/chart" uri="{C3380CC4-5D6E-409C-BE32-E72D297353CC}">
              <c16:uniqueId val="{00000001-55E2-442E-90B2-B7B7264C55B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1.94</c:v>
                </c:pt>
                <c:pt idx="1">
                  <c:v>3.77</c:v>
                </c:pt>
                <c:pt idx="2">
                  <c:v>10.29</c:v>
                </c:pt>
                <c:pt idx="3">
                  <c:v>-6.03</c:v>
                </c:pt>
                <c:pt idx="4">
                  <c:v>-7.62</c:v>
                </c:pt>
              </c:numCache>
            </c:numRef>
          </c:val>
          <c:smooth val="0"/>
          <c:extLst>
            <c:ext xmlns:c16="http://schemas.microsoft.com/office/drawing/2014/chart" uri="{C3380CC4-5D6E-409C-BE32-E72D297353CC}">
              <c16:uniqueId val="{00000002-55E2-442E-90B2-B7B7264C55B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2.0099999999999998</c:v>
                </c:pt>
                <c:pt idx="2">
                  <c:v>#N/A</c:v>
                </c:pt>
                <c:pt idx="3">
                  <c:v>2</c:v>
                </c:pt>
                <c:pt idx="4">
                  <c:v>#N/A</c:v>
                </c:pt>
                <c:pt idx="5">
                  <c:v>2.31</c:v>
                </c:pt>
                <c:pt idx="6">
                  <c:v>#N/A</c:v>
                </c:pt>
                <c:pt idx="7">
                  <c:v>1.73</c:v>
                </c:pt>
                <c:pt idx="8">
                  <c:v>#N/A</c:v>
                </c:pt>
                <c:pt idx="9">
                  <c:v>0</c:v>
                </c:pt>
              </c:numCache>
            </c:numRef>
          </c:val>
          <c:extLst>
            <c:ext xmlns:c16="http://schemas.microsoft.com/office/drawing/2014/chart" uri="{C3380CC4-5D6E-409C-BE32-E72D297353CC}">
              <c16:uniqueId val="{00000000-0B96-4992-B13A-C5C571CCCDE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B96-4992-B13A-C5C571CCCDED}"/>
            </c:ext>
          </c:extLst>
        </c:ser>
        <c:ser>
          <c:idx val="2"/>
          <c:order val="2"/>
          <c:tx>
            <c:strRef>
              <c:f>データシート!$A$29</c:f>
              <c:strCache>
                <c:ptCount val="1"/>
                <c:pt idx="0">
                  <c:v>漁港管理特別会計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B96-4992-B13A-C5C571CCCDED}"/>
            </c:ext>
          </c:extLst>
        </c:ser>
        <c:ser>
          <c:idx val="3"/>
          <c:order val="3"/>
          <c:tx>
            <c:strRef>
              <c:f>データシート!$A$30</c:f>
              <c:strCache>
                <c:ptCount val="1"/>
                <c:pt idx="0">
                  <c:v>交通事業特別会計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0.01</c:v>
                </c:pt>
                <c:pt idx="8">
                  <c:v>#N/A</c:v>
                </c:pt>
                <c:pt idx="9">
                  <c:v>0.01</c:v>
                </c:pt>
              </c:numCache>
            </c:numRef>
          </c:val>
          <c:extLst>
            <c:ext xmlns:c16="http://schemas.microsoft.com/office/drawing/2014/chart" uri="{C3380CC4-5D6E-409C-BE32-E72D297353CC}">
              <c16:uniqueId val="{00000003-0B96-4992-B13A-C5C571CCCDED}"/>
            </c:ext>
          </c:extLst>
        </c:ser>
        <c:ser>
          <c:idx val="4"/>
          <c:order val="4"/>
          <c:tx>
            <c:strRef>
              <c:f>データシート!$A$31</c:f>
              <c:strCache>
                <c:ptCount val="1"/>
                <c:pt idx="0">
                  <c:v>後期高齢者医療保険事業特別会計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#N/A</c:v>
                </c:pt>
                <c:pt idx="7">
                  <c:v>0.06</c:v>
                </c:pt>
                <c:pt idx="8">
                  <c:v>#N/A</c:v>
                </c:pt>
                <c:pt idx="9">
                  <c:v>0.02</c:v>
                </c:pt>
              </c:numCache>
            </c:numRef>
          </c:val>
          <c:extLst>
            <c:ext xmlns:c16="http://schemas.microsoft.com/office/drawing/2014/chart" uri="{C3380CC4-5D6E-409C-BE32-E72D297353CC}">
              <c16:uniqueId val="{00000004-0B96-4992-B13A-C5C571CCCDED}"/>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0.37</c:v>
                </c:pt>
                <c:pt idx="2">
                  <c:v>#N/A</c:v>
                </c:pt>
                <c:pt idx="3">
                  <c:v>0.83</c:v>
                </c:pt>
                <c:pt idx="4">
                  <c:v>#N/A</c:v>
                </c:pt>
                <c:pt idx="5">
                  <c:v>0.72</c:v>
                </c:pt>
                <c:pt idx="6">
                  <c:v>#N/A</c:v>
                </c:pt>
                <c:pt idx="7">
                  <c:v>0.85</c:v>
                </c:pt>
                <c:pt idx="8">
                  <c:v>#N/A</c:v>
                </c:pt>
                <c:pt idx="9">
                  <c:v>0.51</c:v>
                </c:pt>
              </c:numCache>
            </c:numRef>
          </c:val>
          <c:extLst>
            <c:ext xmlns:c16="http://schemas.microsoft.com/office/drawing/2014/chart" uri="{C3380CC4-5D6E-409C-BE32-E72D297353CC}">
              <c16:uniqueId val="{00000005-0B96-4992-B13A-C5C571CCCDED}"/>
            </c:ext>
          </c:extLst>
        </c:ser>
        <c:ser>
          <c:idx val="6"/>
          <c:order val="6"/>
          <c:tx>
            <c:strRef>
              <c:f>データシート!$A$33</c:f>
              <c:strCache>
                <c:ptCount val="1"/>
                <c:pt idx="0">
                  <c:v>漁業集落排水事業会計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0.69</c:v>
                </c:pt>
              </c:numCache>
            </c:numRef>
          </c:val>
          <c:extLst>
            <c:ext xmlns:c16="http://schemas.microsoft.com/office/drawing/2014/chart" uri="{C3380CC4-5D6E-409C-BE32-E72D297353CC}">
              <c16:uniqueId val="{00000006-0B96-4992-B13A-C5C571CCCDED}"/>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2.02</c:v>
                </c:pt>
              </c:numCache>
            </c:numRef>
          </c:val>
          <c:extLst>
            <c:ext xmlns:c16="http://schemas.microsoft.com/office/drawing/2014/chart" uri="{C3380CC4-5D6E-409C-BE32-E72D297353CC}">
              <c16:uniqueId val="{00000007-0B96-4992-B13A-C5C571CCCDED}"/>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2.15</c:v>
                </c:pt>
                <c:pt idx="2">
                  <c:v>#N/A</c:v>
                </c:pt>
                <c:pt idx="3">
                  <c:v>2.12</c:v>
                </c:pt>
                <c:pt idx="4">
                  <c:v>#N/A</c:v>
                </c:pt>
                <c:pt idx="5">
                  <c:v>2.91</c:v>
                </c:pt>
                <c:pt idx="6">
                  <c:v>#N/A</c:v>
                </c:pt>
                <c:pt idx="7">
                  <c:v>1.57</c:v>
                </c:pt>
                <c:pt idx="8">
                  <c:v>#N/A</c:v>
                </c:pt>
                <c:pt idx="9">
                  <c:v>2.4300000000000002</c:v>
                </c:pt>
              </c:numCache>
            </c:numRef>
          </c:val>
          <c:extLst>
            <c:ext xmlns:c16="http://schemas.microsoft.com/office/drawing/2014/chart" uri="{C3380CC4-5D6E-409C-BE32-E72D297353CC}">
              <c16:uniqueId val="{00000008-0B96-4992-B13A-C5C571CCCDE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2.88</c:v>
                </c:pt>
                <c:pt idx="2">
                  <c:v>#N/A</c:v>
                </c:pt>
                <c:pt idx="3">
                  <c:v>4.99</c:v>
                </c:pt>
                <c:pt idx="4">
                  <c:v>#N/A</c:v>
                </c:pt>
                <c:pt idx="5">
                  <c:v>8.58</c:v>
                </c:pt>
                <c:pt idx="6">
                  <c:v>#N/A</c:v>
                </c:pt>
                <c:pt idx="7">
                  <c:v>4.18</c:v>
                </c:pt>
                <c:pt idx="8">
                  <c:v>#N/A</c:v>
                </c:pt>
                <c:pt idx="9">
                  <c:v>4.37</c:v>
                </c:pt>
              </c:numCache>
            </c:numRef>
          </c:val>
          <c:extLst>
            <c:ext xmlns:c16="http://schemas.microsoft.com/office/drawing/2014/chart" uri="{C3380CC4-5D6E-409C-BE32-E72D297353CC}">
              <c16:uniqueId val="{00000009-0B96-4992-B13A-C5C571CCCDE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1008</c:v>
                </c:pt>
                <c:pt idx="5">
                  <c:v>940</c:v>
                </c:pt>
                <c:pt idx="8">
                  <c:v>972</c:v>
                </c:pt>
                <c:pt idx="11">
                  <c:v>971</c:v>
                </c:pt>
                <c:pt idx="14">
                  <c:v>963</c:v>
                </c:pt>
              </c:numCache>
            </c:numRef>
          </c:val>
          <c:extLst>
            <c:ext xmlns:c16="http://schemas.microsoft.com/office/drawing/2014/chart" uri="{C3380CC4-5D6E-409C-BE32-E72D297353CC}">
              <c16:uniqueId val="{00000000-4CBA-4A40-A429-CAD77CA5D9C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1</c:v>
                </c:pt>
              </c:numCache>
            </c:numRef>
          </c:val>
          <c:extLst>
            <c:ext xmlns:c16="http://schemas.microsoft.com/office/drawing/2014/chart" uri="{C3380CC4-5D6E-409C-BE32-E72D297353CC}">
              <c16:uniqueId val="{00000001-4CBA-4A40-A429-CAD77CA5D9C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CBA-4A40-A429-CAD77CA5D9C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63</c:v>
                </c:pt>
                <c:pt idx="12">
                  <c:v>61</c:v>
                </c:pt>
              </c:numCache>
            </c:numRef>
          </c:val>
          <c:extLst>
            <c:ext xmlns:c16="http://schemas.microsoft.com/office/drawing/2014/chart" uri="{C3380CC4-5D6E-409C-BE32-E72D297353CC}">
              <c16:uniqueId val="{00000003-4CBA-4A40-A429-CAD77CA5D9C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165</c:v>
                </c:pt>
                <c:pt idx="3">
                  <c:v>166</c:v>
                </c:pt>
                <c:pt idx="6">
                  <c:v>170</c:v>
                </c:pt>
                <c:pt idx="9">
                  <c:v>116</c:v>
                </c:pt>
                <c:pt idx="12">
                  <c:v>119</c:v>
                </c:pt>
              </c:numCache>
            </c:numRef>
          </c:val>
          <c:extLst>
            <c:ext xmlns:c16="http://schemas.microsoft.com/office/drawing/2014/chart" uri="{C3380CC4-5D6E-409C-BE32-E72D297353CC}">
              <c16:uniqueId val="{00000004-4CBA-4A40-A429-CAD77CA5D9C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CBA-4A40-A429-CAD77CA5D9C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CBA-4A40-A429-CAD77CA5D9C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1190</c:v>
                </c:pt>
                <c:pt idx="3">
                  <c:v>1110</c:v>
                </c:pt>
                <c:pt idx="6">
                  <c:v>1183</c:v>
                </c:pt>
                <c:pt idx="9">
                  <c:v>1190</c:v>
                </c:pt>
                <c:pt idx="12">
                  <c:v>1200</c:v>
                </c:pt>
              </c:numCache>
            </c:numRef>
          </c:val>
          <c:extLst>
            <c:ext xmlns:c16="http://schemas.microsoft.com/office/drawing/2014/chart" uri="{C3380CC4-5D6E-409C-BE32-E72D297353CC}">
              <c16:uniqueId val="{00000007-4CBA-4A40-A429-CAD77CA5D9C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347</c:v>
                </c:pt>
                <c:pt idx="2">
                  <c:v>#N/A</c:v>
                </c:pt>
                <c:pt idx="3">
                  <c:v>#N/A</c:v>
                </c:pt>
                <c:pt idx="4">
                  <c:v>336</c:v>
                </c:pt>
                <c:pt idx="5">
                  <c:v>#N/A</c:v>
                </c:pt>
                <c:pt idx="6">
                  <c:v>#N/A</c:v>
                </c:pt>
                <c:pt idx="7">
                  <c:v>381</c:v>
                </c:pt>
                <c:pt idx="8">
                  <c:v>#N/A</c:v>
                </c:pt>
                <c:pt idx="9">
                  <c:v>#N/A</c:v>
                </c:pt>
                <c:pt idx="10">
                  <c:v>399</c:v>
                </c:pt>
                <c:pt idx="11">
                  <c:v>#N/A</c:v>
                </c:pt>
                <c:pt idx="12">
                  <c:v>#N/A</c:v>
                </c:pt>
                <c:pt idx="13">
                  <c:v>418</c:v>
                </c:pt>
                <c:pt idx="14">
                  <c:v>#N/A</c:v>
                </c:pt>
              </c:numCache>
            </c:numRef>
          </c:val>
          <c:smooth val="0"/>
          <c:extLst>
            <c:ext xmlns:c16="http://schemas.microsoft.com/office/drawing/2014/chart" uri="{C3380CC4-5D6E-409C-BE32-E72D297353CC}">
              <c16:uniqueId val="{00000008-4CBA-4A40-A429-CAD77CA5D9C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9177</c:v>
                </c:pt>
                <c:pt idx="5">
                  <c:v>9154</c:v>
                </c:pt>
                <c:pt idx="8">
                  <c:v>9140</c:v>
                </c:pt>
                <c:pt idx="11">
                  <c:v>8902</c:v>
                </c:pt>
                <c:pt idx="14">
                  <c:v>8420</c:v>
                </c:pt>
              </c:numCache>
            </c:numRef>
          </c:val>
          <c:extLst>
            <c:ext xmlns:c16="http://schemas.microsoft.com/office/drawing/2014/chart" uri="{C3380CC4-5D6E-409C-BE32-E72D297353CC}">
              <c16:uniqueId val="{00000000-D452-4745-9706-DF1B63904F8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705</c:v>
                </c:pt>
                <c:pt idx="5">
                  <c:v>706</c:v>
                </c:pt>
                <c:pt idx="8">
                  <c:v>811</c:v>
                </c:pt>
                <c:pt idx="11">
                  <c:v>782</c:v>
                </c:pt>
                <c:pt idx="14">
                  <c:v>702</c:v>
                </c:pt>
              </c:numCache>
            </c:numRef>
          </c:val>
          <c:extLst>
            <c:ext xmlns:c16="http://schemas.microsoft.com/office/drawing/2014/chart" uri="{C3380CC4-5D6E-409C-BE32-E72D297353CC}">
              <c16:uniqueId val="{00000001-D452-4745-9706-DF1B63904F8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4436</c:v>
                </c:pt>
                <c:pt idx="5">
                  <c:v>4860</c:v>
                </c:pt>
                <c:pt idx="8">
                  <c:v>5150</c:v>
                </c:pt>
                <c:pt idx="11">
                  <c:v>5053</c:v>
                </c:pt>
                <c:pt idx="14">
                  <c:v>4794</c:v>
                </c:pt>
              </c:numCache>
            </c:numRef>
          </c:val>
          <c:extLst>
            <c:ext xmlns:c16="http://schemas.microsoft.com/office/drawing/2014/chart" uri="{C3380CC4-5D6E-409C-BE32-E72D297353CC}">
              <c16:uniqueId val="{00000002-D452-4745-9706-DF1B63904F8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452-4745-9706-DF1B63904F8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452-4745-9706-DF1B63904F8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52-4745-9706-DF1B63904F8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767</c:v>
                </c:pt>
                <c:pt idx="3">
                  <c:v>707</c:v>
                </c:pt>
                <c:pt idx="6">
                  <c:v>796</c:v>
                </c:pt>
                <c:pt idx="9">
                  <c:v>838</c:v>
                </c:pt>
                <c:pt idx="12">
                  <c:v>866</c:v>
                </c:pt>
              </c:numCache>
            </c:numRef>
          </c:val>
          <c:extLst>
            <c:ext xmlns:c16="http://schemas.microsoft.com/office/drawing/2014/chart" uri="{C3380CC4-5D6E-409C-BE32-E72D297353CC}">
              <c16:uniqueId val="{00000006-D452-4745-9706-DF1B63904F8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c:v>
                </c:pt>
                <c:pt idx="3">
                  <c:v>1</c:v>
                </c:pt>
                <c:pt idx="6">
                  <c:v>1</c:v>
                </c:pt>
                <c:pt idx="9">
                  <c:v>872</c:v>
                </c:pt>
                <c:pt idx="12">
                  <c:v>823</c:v>
                </c:pt>
              </c:numCache>
            </c:numRef>
          </c:val>
          <c:extLst>
            <c:ext xmlns:c16="http://schemas.microsoft.com/office/drawing/2014/chart" uri="{C3380CC4-5D6E-409C-BE32-E72D297353CC}">
              <c16:uniqueId val="{00000007-D452-4745-9706-DF1B63904F8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2040</c:v>
                </c:pt>
                <c:pt idx="3">
                  <c:v>1960</c:v>
                </c:pt>
                <c:pt idx="6">
                  <c:v>1997</c:v>
                </c:pt>
                <c:pt idx="9">
                  <c:v>1277</c:v>
                </c:pt>
                <c:pt idx="12">
                  <c:v>1248</c:v>
                </c:pt>
              </c:numCache>
            </c:numRef>
          </c:val>
          <c:extLst>
            <c:ext xmlns:c16="http://schemas.microsoft.com/office/drawing/2014/chart" uri="{C3380CC4-5D6E-409C-BE32-E72D297353CC}">
              <c16:uniqueId val="{00000008-D452-4745-9706-DF1B63904F8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452-4745-9706-DF1B63904F8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10179</c:v>
                </c:pt>
                <c:pt idx="3">
                  <c:v>10417</c:v>
                </c:pt>
                <c:pt idx="6">
                  <c:v>10484</c:v>
                </c:pt>
                <c:pt idx="9">
                  <c:v>10168</c:v>
                </c:pt>
                <c:pt idx="12">
                  <c:v>9643</c:v>
                </c:pt>
              </c:numCache>
            </c:numRef>
          </c:val>
          <c:extLst>
            <c:ext xmlns:c16="http://schemas.microsoft.com/office/drawing/2014/chart" uri="{C3380CC4-5D6E-409C-BE32-E72D297353CC}">
              <c16:uniqueId val="{0000000A-D452-4745-9706-DF1B63904F8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452-4745-9706-DF1B63904F8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2364</c:v>
                </c:pt>
                <c:pt idx="1">
                  <c:v>2315</c:v>
                </c:pt>
                <c:pt idx="2">
                  <c:v>1971</c:v>
                </c:pt>
              </c:numCache>
            </c:numRef>
          </c:val>
          <c:extLst>
            <c:ext xmlns:c16="http://schemas.microsoft.com/office/drawing/2014/chart" uri="{C3380CC4-5D6E-409C-BE32-E72D297353CC}">
              <c16:uniqueId val="{00000000-BAEA-4417-80AB-ACB17FDA8B4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863</c:v>
                </c:pt>
                <c:pt idx="1">
                  <c:v>865</c:v>
                </c:pt>
                <c:pt idx="2">
                  <c:v>892</c:v>
                </c:pt>
              </c:numCache>
            </c:numRef>
          </c:val>
          <c:extLst>
            <c:ext xmlns:c16="http://schemas.microsoft.com/office/drawing/2014/chart" uri="{C3380CC4-5D6E-409C-BE32-E72D297353CC}">
              <c16:uniqueId val="{00000001-BAEA-4417-80AB-ACB17FDA8B4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2934</c:v>
                </c:pt>
                <c:pt idx="1">
                  <c:v>2820</c:v>
                </c:pt>
                <c:pt idx="2">
                  <c:v>2849</c:v>
                </c:pt>
              </c:numCache>
            </c:numRef>
          </c:val>
          <c:extLst>
            <c:ext xmlns:c16="http://schemas.microsoft.com/office/drawing/2014/chart" uri="{C3380CC4-5D6E-409C-BE32-E72D297353CC}">
              <c16:uniqueId val="{00000002-BAEA-4417-80AB-ACB17FDA8B4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{6D526549-BA71-4F4A-B447-4B52A2335624}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C77-4C25-B300-461CAEA656E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{DB1E3145-2873-4F7A-AEC3-FE7390D9B72A}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C77-4C25-B300-461CAEA656E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{05E48D23-C020-463D-AB4F-CDCD8EC86DF6}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C77-4C25-B300-461CAEA656E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{287C300C-02DB-44EF-B38F-5D876241556F}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C77-4C25-B300-461CAEA656E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{560A4E36-B8E6-4E51-84E9-3ED65D454655}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C77-4C25-B300-461CAEA656E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{68D5FA16-D993-4A55-A278-805D0F9EB7AA}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C77-4C25-B300-461CAEA656E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{277925E7-E87D-4233-BAFC-46EC186CF975}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C77-4C25-B300-461CAEA656E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{0605DBDF-1532-4F92-83EC-B456DEAFC32B}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C77-4C25-B300-461CAEA656E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{0A41D1C6-9EE4-4D46-96D6-9CBA688CE752}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C77-4C25-B300-461CAEA656E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63.3</c:v>
                </c:pt>
                <c:pt idx="16">
                  <c:v>64.599999999999994</c:v>
                </c:pt>
                <c:pt idx="24">
                  <c:v>66.599999999999994</c:v>
                </c:pt>
                <c:pt idx="32">
                  <c:v>68.2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C77-4C25-B300-461CAEA656E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7891E-2"/>
                  <c:y val="-0.10153527211214211"/>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{3AEBD058-15A1-45CE-951C-C86CB25F46D5}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C77-4C25-B300-461CAEA656E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{0D873C13-C10D-456B-B951-EFAF78AFDBA1}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C77-4C25-B300-461CAEA656E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{B8CDCD39-984B-47C5-8298-5BED1AA4D0E4}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C77-4C25-B300-461CAEA656E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{41AE8D3F-D67C-4BF9-8031-5F9EF37B8436}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C77-4C25-B300-461CAEA656E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{C4DA0E13-284E-462C-9468-F464A804F192}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C77-4C25-B300-461CAEA656E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{AE2F2B68-BF77-40CB-A3C8-5BE3B94EC46B}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C77-4C25-B300-461CAEA656E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{1F11A40A-A42D-455F-83AB-8E8F1C32E291}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C77-4C25-B300-461CAEA656E2}"/>
                </c:ext>
              </c:extLst>
            </c:dLbl>
            <c:dLbl>
              <c:idx val="24"/>
              <c:layout>
                <c:manualLayout>
                  <c:x val="-1.8492831334020431E-2"/>
                  <c:y val="-6.596547653682625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{DB7042AA-3C22-4CC8-864A-DD665B445328}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C77-4C25-B300-461CAEA656E2}"/>
                </c:ext>
              </c:extLst>
            </c:dLbl>
            <c:dLbl>
              <c:idx val="32"/>
              <c:layout>
                <c:manualLayout>
                  <c:x val="-3.2015750650234161E-2"/>
                  <c:y val="-2.671602243779994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{D94D77F8-5CD7-44AD-84B8-1E5BEDA88A2C}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C77-4C25-B300-461CAEA656E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62.7</c:v>
                </c:pt>
                <c:pt idx="16">
                  <c:v>63.1</c:v>
                </c:pt>
                <c:pt idx="24">
                  <c:v>64</c:v>
                </c:pt>
                <c:pt idx="32">
                  <c:v>64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C77-4C25-B300-461CAEA656E2}"/>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{EA615E27-BC81-493C-A0C6-E31973127227}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CAE-410C-BC80-6FE03D22AC0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{5016DA28-83D5-49C6-9E23-B5F4762B8F00}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CAE-410C-BC80-6FE03D22AC0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{2B2C4534-4046-4576-917C-487381B11A93}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CAE-410C-BC80-6FE03D22AC0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{08E12891-265C-4AF3-B366-BF33EE5F9BE2}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CAE-410C-BC80-6FE03D22AC0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{7BD10842-E715-49A2-AF04-CFB4FA1F564C}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CAE-410C-BC80-6FE03D22AC0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{BB790C03-BF61-44DC-A3A6-A144381A727E}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CAE-410C-BC80-6FE03D22AC0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{5372AEDE-0B45-46A7-B45D-8C4B14F05DDF}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CAE-410C-BC80-6FE03D22AC0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{2A706659-C573-4436-AE84-5315E934D758}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CAE-410C-BC80-6FE03D22AC0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{380378F1-1593-482F-9BA9-556C6C5533BE}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CAE-410C-BC80-6FE03D22AC0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12.4</c:v>
                </c:pt>
                <c:pt idx="8">
                  <c:v>12.7</c:v>
                </c:pt>
                <c:pt idx="16">
                  <c:v>10.199999999999999</c:v>
                </c:pt>
                <c:pt idx="24">
                  <c:v>10.7</c:v>
                </c:pt>
                <c:pt idx="32">
                  <c:v>11.5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CAE-410C-BC80-6FE03D22AC0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{9541F123-82F4-48AF-A6F4-3B2F1766418E}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CAE-410C-BC80-6FE03D22AC0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{0FF57E24-1981-4912-BA79-B663FA97692F}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CAE-410C-BC80-6FE03D22AC0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{687FB7E0-39E8-44F8-9AD7-0E65086139AE}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CAE-410C-BC80-6FE03D22AC0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{02EE9A78-115B-47E8-94BD-6F67E86154D0}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CAE-410C-BC80-6FE03D22AC0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{246ACC33-DCDD-45CE-99D0-1B10F98C3282}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CAE-410C-BC80-6FE03D22AC06}"/>
                </c:ext>
              </c:extLst>
            </c:dLbl>
            <c:dLbl>
              <c:idx val="8"/>
              <c:layout>
                <c:manualLayout>
                  <c:x val="-4.4905057365901141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{70579E40-E243-493E-9DA5-157241C531A0}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CAE-410C-BC80-6FE03D22AC0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{49ED9B00-8342-4DCC-9AFC-FE34B89026E2}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CAE-410C-BC80-6FE03D22AC0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{C7D642B3-A328-4EBC-8A73-062E0E42A80A}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CAE-410C-BC80-6FE03D22AC06}"/>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{CA76ECE2-29C7-4D38-B742-150A1F02B233}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CAE-410C-BC80-6FE03D22AC0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CAE-410C-BC80-6FE03D22AC06}"/>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広島県大崎上島町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6,779
6,486
43.11
7,572,156
7,314,115
191,415
4,369,360
9,643,294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火力発電所の実証実験完成に伴い、</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年度から固定資産税が増収となり基準財政収入額が増額となっていたものの、実証実験施設の減価償却期間が４年間であることから減少傾向となっている。財政基盤は、人口減少や全国平均を上回る高齢化率に加え、地場産業（柑橘栽培、造船等）の担い手不足等により弱い状態である。財政力指数は前年度と同値であるが、債権確保の強化や既存施設の統廃合等による維持コストの削減を検討し、財政健全化に向けた施策を実施する必要がある。　</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28222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00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1411</xdr:rowOff>
    </xdr:from>
    <xdr:to>
      <xdr:col>19</xdr:col>
      <xdr:colOff>133350</xdr:colOff>
      <xdr:row>43</xdr:row>
      <xdr:rowOff>28222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737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43</xdr:row>
      <xdr:rowOff>1411</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06733"/>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38805</xdr:rowOff>
    </xdr:from>
    <xdr:to>
      <xdr:col>11</xdr:col>
      <xdr:colOff>31750</xdr:colOff>
      <xdr:row>42</xdr:row>
      <xdr:rowOff>105833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39705"/>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128005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148872</xdr:rowOff>
    </xdr:from>
    <xdr:to>
      <xdr:col>19</xdr:col>
      <xdr:colOff>184150</xdr:colOff>
      <xdr:row>43</xdr:row>
      <xdr:rowOff>79022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63799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43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122061</xdr:rowOff>
    </xdr:from>
    <xdr:to>
      <xdr:col>15</xdr:col>
      <xdr:colOff>133350</xdr:colOff>
      <xdr:row>43</xdr:row>
      <xdr:rowOff>52211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36988</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141410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前年度比で</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ポイントの増となり、</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年度比では</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ポイントの増となった。類似団体と比較しても下位の数値であり、財政が硬直化していく懸念がある。人事勧告院等による人件費の増や、物価高騰による物件費の増に加え、後期高齢者医療における被保険者増加による医療給付費負担金の増等、今後も経費の増加が見込まれるが、事務の見直し等により経常的支出を抑制し、弾力性の確保を目指す。</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75438</xdr:rowOff>
    </xdr:from>
    <xdr:to>
      <xdr:col>23</xdr:col>
      <xdr:colOff>133350</xdr:colOff>
      <xdr:row>66</xdr:row>
      <xdr:rowOff>19812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219688"/>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22606</xdr:rowOff>
    </xdr:from>
    <xdr:to>
      <xdr:col>19</xdr:col>
      <xdr:colOff>133350</xdr:colOff>
      <xdr:row>65</xdr:row>
      <xdr:rowOff>75438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23956"/>
          <a:ext cx="889000" cy="39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22606</xdr:rowOff>
    </xdr:from>
    <xdr:to>
      <xdr:col>15</xdr:col>
      <xdr:colOff>82550</xdr:colOff>
      <xdr:row>63</xdr:row>
      <xdr:rowOff>75692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823956"/>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75692</xdr:rowOff>
    </xdr:from>
    <xdr:to>
      <xdr:col>11</xdr:col>
      <xdr:colOff>31750</xdr:colOff>
      <xdr:row>64</xdr:row>
      <xdr:rowOff>762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7704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53848</xdr:rowOff>
    </xdr:from>
    <xdr:to>
      <xdr:col>7</xdr:col>
      <xdr:colOff>31750</xdr:colOff>
      <xdr:row>63</xdr:row>
      <xdr:rowOff>155448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165625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2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140462</xdr:rowOff>
    </xdr:from>
    <xdr:to>
      <xdr:col>23</xdr:col>
      <xdr:colOff>184150</xdr:colOff>
      <xdr:row>66</xdr:row>
      <xdr:rowOff>70612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28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112539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256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24638</xdr:rowOff>
    </xdr:from>
    <xdr:to>
      <xdr:col>19</xdr:col>
      <xdr:colOff>184150</xdr:colOff>
      <xdr:row>65</xdr:row>
      <xdr:rowOff>126238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111015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255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143256</xdr:rowOff>
    </xdr:from>
    <xdr:to>
      <xdr:col>15</xdr:col>
      <xdr:colOff>133350</xdr:colOff>
      <xdr:row>63</xdr:row>
      <xdr:rowOff>73406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83583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54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24892</xdr:rowOff>
    </xdr:from>
    <xdr:to>
      <xdr:col>11</xdr:col>
      <xdr:colOff>82550</xdr:colOff>
      <xdr:row>63</xdr:row>
      <xdr:rowOff>126492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111269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121412</xdr:rowOff>
    </xdr:from>
    <xdr:to>
      <xdr:col>7</xdr:col>
      <xdr:colOff>31750</xdr:colOff>
      <xdr:row>64</xdr:row>
      <xdr:rowOff>51562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2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36339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0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[341,208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近年の物価高騰、人事院勧告等の影響により、前年度から増となった。昨今の物価高騰に加え、社会情勢に留意しながら、事務や必要経費を適宜見直すことで、人件費・物件費等の抑制に努める必要がある。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147703</xdr:rowOff>
    </xdr:from>
    <xdr:to>
      <xdr:col>23</xdr:col>
      <xdr:colOff>133350</xdr:colOff>
      <xdr:row>81</xdr:row>
      <xdr:rowOff>158317</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35153"/>
          <a:ext cx="83820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143095</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305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129136</xdr:rowOff>
    </xdr:from>
    <xdr:to>
      <xdr:col>19</xdr:col>
      <xdr:colOff>133350</xdr:colOff>
      <xdr:row>81</xdr:row>
      <xdr:rowOff>147703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16586"/>
          <a:ext cx="889000" cy="1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121940</xdr:rowOff>
    </xdr:from>
    <xdr:to>
      <xdr:col>15</xdr:col>
      <xdr:colOff>82550</xdr:colOff>
      <xdr:row>81</xdr:row>
      <xdr:rowOff>129136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09390"/>
          <a:ext cx="8890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119135</xdr:rowOff>
    </xdr:from>
    <xdr:to>
      <xdr:col>11</xdr:col>
      <xdr:colOff>31750</xdr:colOff>
      <xdr:row>81</xdr:row>
      <xdr:rowOff>121940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06585"/>
          <a:ext cx="889000" cy="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64461</xdr:rowOff>
    </xdr:from>
    <xdr:to>
      <xdr:col>7</xdr:col>
      <xdr:colOff>31750</xdr:colOff>
      <xdr:row>81</xdr:row>
      <xdr:rowOff>166061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4788</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107517</xdr:rowOff>
    </xdr:from>
    <xdr:to>
      <xdr:col>23</xdr:col>
      <xdr:colOff>184150</xdr:colOff>
      <xdr:row>82</xdr:row>
      <xdr:rowOff>37667</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9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28794</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916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96903</xdr:rowOff>
    </xdr:from>
    <xdr:to>
      <xdr:col>19</xdr:col>
      <xdr:colOff>184150</xdr:colOff>
      <xdr:row>82</xdr:row>
      <xdr:rowOff>27053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8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11830</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707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78336</xdr:rowOff>
    </xdr:from>
    <xdr:to>
      <xdr:col>15</xdr:col>
      <xdr:colOff>133350</xdr:colOff>
      <xdr:row>82</xdr:row>
      <xdr:rowOff>8486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6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18663</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71140</xdr:rowOff>
    </xdr:from>
    <xdr:to>
      <xdr:col>11</xdr:col>
      <xdr:colOff>82550</xdr:colOff>
      <xdr:row>82</xdr:row>
      <xdr:rowOff>1290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5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11467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27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68335</xdr:rowOff>
    </xdr:from>
    <xdr:to>
      <xdr:col>7</xdr:col>
      <xdr:colOff>31750</xdr:colOff>
      <xdr:row>81</xdr:row>
      <xdr:rowOff>169935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5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154712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42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常に住民から理解される給与制度を念頭に置いて行政運営に努めており、類似団体平均値と同水準程度を維持している。今後も組織体制を随時見直しながら、適切な水準を維持していく。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86</xdr:row>
      <xdr:rowOff>21166</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639471"/>
          <a:ext cx="8382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146655</xdr:rowOff>
    </xdr:from>
    <xdr:to>
      <xdr:col>77</xdr:col>
      <xdr:colOff>44450</xdr:colOff>
      <xdr:row>86</xdr:row>
      <xdr:rowOff>21166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719905"/>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146655</xdr:rowOff>
    </xdr:from>
    <xdr:to>
      <xdr:col>72</xdr:col>
      <xdr:colOff>203200</xdr:colOff>
      <xdr:row>86</xdr:row>
      <xdr:rowOff>21166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719905"/>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112184</xdr:rowOff>
    </xdr:from>
    <xdr:to>
      <xdr:col>68</xdr:col>
      <xdr:colOff>152400</xdr:colOff>
      <xdr:row>86</xdr:row>
      <xdr:rowOff>21166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68543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31948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43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141816</xdr:rowOff>
    </xdr:from>
    <xdr:to>
      <xdr:col>77</xdr:col>
      <xdr:colOff>95250</xdr:colOff>
      <xdr:row>86</xdr:row>
      <xdr:rowOff>71966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56743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014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95855</xdr:rowOff>
    </xdr:from>
    <xdr:to>
      <xdr:col>73</xdr:col>
      <xdr:colOff>44450</xdr:colOff>
      <xdr:row>86</xdr:row>
      <xdr:rowOff>26005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56743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組織体制を適宜見直しながら、類似団体平均値を下回る水準を維持している。今後も見直しを随時行い、現在の水準を維持していく。</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41232</xdr:rowOff>
    </xdr:from>
    <xdr:to>
      <xdr:col>81</xdr:col>
      <xdr:colOff>44450</xdr:colOff>
      <xdr:row>62</xdr:row>
      <xdr:rowOff>85471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71132"/>
          <a:ext cx="8382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126619</xdr:rowOff>
    </xdr:from>
    <xdr:to>
      <xdr:col>77</xdr:col>
      <xdr:colOff>44450</xdr:colOff>
      <xdr:row>62</xdr:row>
      <xdr:rowOff>41232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85069"/>
          <a:ext cx="889000" cy="86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85598</xdr:rowOff>
    </xdr:from>
    <xdr:to>
      <xdr:col>72</xdr:col>
      <xdr:colOff>203200</xdr:colOff>
      <xdr:row>61</xdr:row>
      <xdr:rowOff>126619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44048"/>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62272</xdr:rowOff>
    </xdr:from>
    <xdr:to>
      <xdr:col>68</xdr:col>
      <xdr:colOff>152400</xdr:colOff>
      <xdr:row>61</xdr:row>
      <xdr:rowOff>85598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20722"/>
          <a:ext cx="889000" cy="2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153839</xdr:rowOff>
    </xdr:from>
    <xdr:to>
      <xdr:col>64</xdr:col>
      <xdr:colOff>152400</xdr:colOff>
      <xdr:row>62</xdr:row>
      <xdr:rowOff>83989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1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68766</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698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34671</xdr:rowOff>
    </xdr:from>
    <xdr:to>
      <xdr:col>81</xdr:col>
      <xdr:colOff>95250</xdr:colOff>
      <xdr:row>62</xdr:row>
      <xdr:rowOff>136271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6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51198</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09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161882</xdr:rowOff>
    </xdr:from>
    <xdr:to>
      <xdr:col>77</xdr:col>
      <xdr:colOff>95250</xdr:colOff>
      <xdr:row>62</xdr:row>
      <xdr:rowOff>92032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62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102209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89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75819</xdr:rowOff>
    </xdr:from>
    <xdr:to>
      <xdr:col>73</xdr:col>
      <xdr:colOff>44450</xdr:colOff>
      <xdr:row>62</xdr:row>
      <xdr:rowOff>5969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3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16146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34798</xdr:rowOff>
    </xdr:from>
    <xdr:to>
      <xdr:col>68</xdr:col>
      <xdr:colOff>203200</xdr:colOff>
      <xdr:row>61</xdr:row>
      <xdr:rowOff>136398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146575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26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11472</xdr:rowOff>
    </xdr:from>
    <xdr:to>
      <xdr:col>64</xdr:col>
      <xdr:colOff>152400</xdr:colOff>
      <xdr:row>61</xdr:row>
      <xdr:rowOff>113072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6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123249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238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近年の大規模建設事業（大串定住促進住宅整備事業、庁舎等改修事業等）に加え、ごみ処理施設整備事業に係る広島中央環境衛生組合への負担金等として借り入れた地方債の償還開始に伴い、公債費が</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23,618</a:t>
          </a:r>
          <a:r>
            <a:rPr kumimoji="1" lang="ja-JP" altLang="en-US" sz="1300">
              <a:latin typeface="ＭＳ Ｐゴシック" panose="020B0600070205080204" pitchFamily="50" charset="-128"/>
              <a:ea typeface="ＭＳ Ｐゴシック" panose="020B0600070205080204" pitchFamily="50" charset="-128"/>
            </a:rPr>
            <a:t>千円の増となったこともあり、単年度では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11.8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R6:12.1</a:t>
          </a:r>
          <a:r>
            <a:rPr kumimoji="1" lang="ja-JP" altLang="en-US" sz="1300">
              <a:latin typeface="ＭＳ Ｐゴシック" panose="020B0600070205080204" pitchFamily="50" charset="-128"/>
              <a:ea typeface="ＭＳ Ｐゴシック" panose="020B0600070205080204" pitchFamily="50" charset="-128"/>
            </a:rPr>
            <a:t>）、３年平均では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a:t>
          </a:r>
          <a:r>
            <a:rPr kumimoji="1" lang="en-US" altLang="ja-JP" sz="1300">
              <a:latin typeface="ＭＳ Ｐゴシック" panose="020B0600070205080204" pitchFamily="50" charset="-128"/>
              <a:ea typeface="ＭＳ Ｐゴシック" panose="020B0600070205080204" pitchFamily="50" charset="-128"/>
            </a:rPr>
            <a:t>R5:10.7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R6:11.5</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類似団体と比しても高い水準にある一方、今後は中野地区定住促進住宅整備事業（</a:t>
          </a:r>
          <a:r>
            <a:rPr kumimoji="1" lang="en-US" altLang="ja-JP" sz="1300">
              <a:latin typeface="ＭＳ Ｐゴシック" panose="020B0600070205080204" pitchFamily="50" charset="-128"/>
              <a:ea typeface="ＭＳ Ｐゴシック" panose="020B0600070205080204" pitchFamily="50" charset="-128"/>
            </a:rPr>
            <a:t>R7</a:t>
          </a:r>
          <a:r>
            <a:rPr kumimoji="1" lang="ja-JP" altLang="en-US" sz="1300">
              <a:latin typeface="ＭＳ Ｐゴシック" panose="020B0600070205080204" pitchFamily="50" charset="-128"/>
              <a:ea typeface="ＭＳ Ｐゴシック" panose="020B0600070205080204" pitchFamily="50" charset="-128"/>
            </a:rPr>
            <a:t>事業）の償還開始も控えているため、慎重に建設計画を進める必要がある。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92964</xdr:rowOff>
    </xdr:from>
    <xdr:to>
      <xdr:col>81</xdr:col>
      <xdr:colOff>44450</xdr:colOff>
      <xdr:row>42</xdr:row>
      <xdr:rowOff>170180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293864"/>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44704</xdr:rowOff>
    </xdr:from>
    <xdr:to>
      <xdr:col>77</xdr:col>
      <xdr:colOff>44450</xdr:colOff>
      <xdr:row>42</xdr:row>
      <xdr:rowOff>92964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24560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44704</xdr:rowOff>
    </xdr:from>
    <xdr:to>
      <xdr:col>72</xdr:col>
      <xdr:colOff>203200</xdr:colOff>
      <xdr:row>43</xdr:row>
      <xdr:rowOff>114554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24560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85598</xdr:rowOff>
    </xdr:from>
    <xdr:to>
      <xdr:col>68</xdr:col>
      <xdr:colOff>152400</xdr:colOff>
      <xdr:row>43</xdr:row>
      <xdr:rowOff>114554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45794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64787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119380</xdr:rowOff>
    </xdr:from>
    <xdr:to>
      <xdr:col>81</xdr:col>
      <xdr:colOff>95250</xdr:colOff>
      <xdr:row>43</xdr:row>
      <xdr:rowOff>49530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91457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42164</xdr:rowOff>
    </xdr:from>
    <xdr:to>
      <xdr:col>77</xdr:col>
      <xdr:colOff>95250</xdr:colOff>
      <xdr:row>42</xdr:row>
      <xdr:rowOff>143764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128541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29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165354</xdr:rowOff>
    </xdr:from>
    <xdr:to>
      <xdr:col>73</xdr:col>
      <xdr:colOff>44450</xdr:colOff>
      <xdr:row>42</xdr:row>
      <xdr:rowOff>95504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19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80281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28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63754</xdr:rowOff>
    </xdr:from>
    <xdr:to>
      <xdr:col>68</xdr:col>
      <xdr:colOff>203200</xdr:colOff>
      <xdr:row>43</xdr:row>
      <xdr:rowOff>165354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4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150131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34798</xdr:rowOff>
    </xdr:from>
    <xdr:to>
      <xdr:col>64</xdr:col>
      <xdr:colOff>152400</xdr:colOff>
      <xdr:row>43</xdr:row>
      <xdr:rowOff>136398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121175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49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調整基金等への積立てや、交付税算入に有利な地方債の活用により、将来負担に対する充当可能財源等が上回り、比率はマイナスとなっている。今後も将来負担を見据えた基金管理と公債費等の抑制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広島県大崎上島町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6,779
6,486
43.11
7,572,156
7,314,115
191,415
4,369,360
9,643,294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の人事勧告院勧告等により増となってはいるが、廃棄物処理を一部事務組合で行っていることや、常備消防業務を委託していることで、人件費に係る経常収支比率は類似団体平均値より低い値となっている。今後も組織体制を随時見直し、現在の水準を維持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133858</xdr:rowOff>
    </xdr:from>
    <xdr:to>
      <xdr:col>24</xdr:col>
      <xdr:colOff>25400</xdr:colOff>
      <xdr:row>36</xdr:row>
      <xdr:rowOff>30988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3460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69850</xdr:rowOff>
    </xdr:from>
    <xdr:to>
      <xdr:col>19</xdr:col>
      <xdr:colOff>187325</xdr:colOff>
      <xdr:row>35</xdr:row>
      <xdr:rowOff>133858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706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69850</xdr:rowOff>
    </xdr:from>
    <xdr:to>
      <xdr:col>15</xdr:col>
      <xdr:colOff>98425</xdr:colOff>
      <xdr:row>35</xdr:row>
      <xdr:rowOff>97282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0706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97282</xdr:rowOff>
    </xdr:from>
    <xdr:to>
      <xdr:col>11</xdr:col>
      <xdr:colOff>9525</xdr:colOff>
      <xdr:row>35</xdr:row>
      <xdr:rowOff>161290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980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151638</xdr:rowOff>
    </xdr:from>
    <xdr:to>
      <xdr:col>24</xdr:col>
      <xdr:colOff>76200</xdr:colOff>
      <xdr:row>36</xdr:row>
      <xdr:rowOff>81788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168165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97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83058</xdr:rowOff>
    </xdr:from>
    <xdr:to>
      <xdr:col>20</xdr:col>
      <xdr:colOff>38100</xdr:colOff>
      <xdr:row>36</xdr:row>
      <xdr:rowOff>13208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23385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5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19050</xdr:rowOff>
    </xdr:from>
    <xdr:to>
      <xdr:col>15</xdr:col>
      <xdr:colOff>149225</xdr:colOff>
      <xdr:row>35</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130827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46482</xdr:rowOff>
    </xdr:from>
    <xdr:to>
      <xdr:col>11</xdr:col>
      <xdr:colOff>60325</xdr:colOff>
      <xdr:row>35</xdr:row>
      <xdr:rowOff>148082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158259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110490</xdr:rowOff>
    </xdr:from>
    <xdr:to>
      <xdr:col>6</xdr:col>
      <xdr:colOff>171450</xdr:colOff>
      <xdr:row>36</xdr:row>
      <xdr:rowOff>40640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50817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の物価高騰等の影響により、維持修繕費、システム保守管理費、施設管理委託料等が増加傾向にあり、新たな公共ネットワークシステムの導入費等に係る支出もある。類似団体と比しても高い水準となっており、事業内容の見直しを図っ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39370</xdr:rowOff>
    </xdr:from>
    <xdr:to>
      <xdr:col>82</xdr:col>
      <xdr:colOff>107950</xdr:colOff>
      <xdr:row>16</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78257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149860</xdr:rowOff>
    </xdr:from>
    <xdr:to>
      <xdr:col>78</xdr:col>
      <xdr:colOff>69850</xdr:colOff>
      <xdr:row>16</xdr:row>
      <xdr:rowOff>39370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2161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119380</xdr:rowOff>
    </xdr:from>
    <xdr:to>
      <xdr:col>73</xdr:col>
      <xdr:colOff>180975</xdr:colOff>
      <xdr:row>15</xdr:row>
      <xdr:rowOff>149860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911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119380</xdr:rowOff>
    </xdr:from>
    <xdr:to>
      <xdr:col>69</xdr:col>
      <xdr:colOff>92075</xdr:colOff>
      <xdr:row>15</xdr:row>
      <xdr:rowOff>130810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6911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99060</xdr:rowOff>
    </xdr:from>
    <xdr:to>
      <xdr:col>65</xdr:col>
      <xdr:colOff>53975</xdr:colOff>
      <xdr:row>16</xdr:row>
      <xdr:rowOff>29210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7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13987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5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17797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6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160020</xdr:rowOff>
    </xdr:from>
    <xdr:to>
      <xdr:col>78</xdr:col>
      <xdr:colOff>120650</xdr:colOff>
      <xdr:row>16</xdr:row>
      <xdr:rowOff>90170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3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74947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818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99060</xdr:rowOff>
    </xdr:from>
    <xdr:to>
      <xdr:col>74</xdr:col>
      <xdr:colOff>31750</xdr:colOff>
      <xdr:row>16</xdr:row>
      <xdr:rowOff>29210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7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39387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3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68580</xdr:rowOff>
    </xdr:from>
    <xdr:to>
      <xdr:col>69</xdr:col>
      <xdr:colOff>142875</xdr:colOff>
      <xdr:row>15</xdr:row>
      <xdr:rowOff>170180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4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8907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0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80010</xdr:rowOff>
    </xdr:from>
    <xdr:to>
      <xdr:col>65</xdr:col>
      <xdr:colOff>53975</xdr:colOff>
      <xdr:row>16</xdr:row>
      <xdr:rowOff>10160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20337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扶助費は増加傾向にあるが、類似団体平均値と同程度となっている。制度改正等により経常一般財源による扶助費も増加しており、今後も現在の水準を維持できるよう施策を見直していく必要がある。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55</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4996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46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xdr:rowOff>
    </xdr:from>
    <xdr:to>
      <xdr:col>15</xdr:col>
      <xdr:colOff>98425</xdr:colOff>
      <xdr:row>55</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442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xdr:rowOff>
    </xdr:from>
    <xdr:to>
      <xdr:col>11</xdr:col>
      <xdr:colOff>9525</xdr:colOff>
      <xdr:row>55</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442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92727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133350</xdr:rowOff>
    </xdr:from>
    <xdr:to>
      <xdr:col>11</xdr:col>
      <xdr:colOff>60325</xdr:colOff>
      <xdr:row>55</xdr:row>
      <xdr:rowOff>63500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別会計への基準外操出金が多額であるが、下水道事業が</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年度から公営企業会計を適用したため、昨年度比で</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ポイントの減となっている。各特別会計において独立採算の原則に立ち返り、設定料金の見直しを行う等健全化に努め、普通会計の負担軽減を図る必要がある。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43180</xdr:rowOff>
    </xdr:from>
    <xdr:to>
      <xdr:col>82</xdr:col>
      <xdr:colOff>107950</xdr:colOff>
      <xdr:row>59</xdr:row>
      <xdr:rowOff>153670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987280"/>
          <a:ext cx="8382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46990</xdr:rowOff>
    </xdr:from>
    <xdr:to>
      <xdr:col>78</xdr:col>
      <xdr:colOff>69850</xdr:colOff>
      <xdr:row>59</xdr:row>
      <xdr:rowOff>153670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101625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46990</xdr:rowOff>
    </xdr:from>
    <xdr:to>
      <xdr:col>73</xdr:col>
      <xdr:colOff>180975</xdr:colOff>
      <xdr:row>60</xdr:row>
      <xdr:rowOff>27940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1016254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153670</xdr:rowOff>
    </xdr:from>
    <xdr:to>
      <xdr:col>69</xdr:col>
      <xdr:colOff>92075</xdr:colOff>
      <xdr:row>60</xdr:row>
      <xdr:rowOff>27940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3004800" y="102692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85107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5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163830</xdr:rowOff>
    </xdr:from>
    <xdr:to>
      <xdr:col>82</xdr:col>
      <xdr:colOff>158750</xdr:colOff>
      <xdr:row>58</xdr:row>
      <xdr:rowOff>93980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135907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102870</xdr:rowOff>
    </xdr:from>
    <xdr:to>
      <xdr:col>78</xdr:col>
      <xdr:colOff>120650</xdr:colOff>
      <xdr:row>60</xdr:row>
      <xdr:rowOff>33020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2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17797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30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167640</xdr:rowOff>
    </xdr:from>
    <xdr:to>
      <xdr:col>74</xdr:col>
      <xdr:colOff>31750</xdr:colOff>
      <xdr:row>59</xdr:row>
      <xdr:rowOff>97790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82567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148590</xdr:rowOff>
    </xdr:from>
    <xdr:to>
      <xdr:col>69</xdr:col>
      <xdr:colOff>142875</xdr:colOff>
      <xdr:row>60</xdr:row>
      <xdr:rowOff>78740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26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63517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35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102870</xdr:rowOff>
    </xdr:from>
    <xdr:to>
      <xdr:col>65</xdr:col>
      <xdr:colOff>53975</xdr:colOff>
      <xdr:row>60</xdr:row>
      <xdr:rowOff>33020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2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17797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30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前年度比で</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値と同程度となった。物価高騰等の影響により今後も増額が見込まれるが、平均値より低い水準へ回復させるため、補助金等の必要性について効果を検証し、更なる見直しを図る必要があ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37846</xdr:rowOff>
    </xdr:from>
    <xdr:to>
      <xdr:col>82</xdr:col>
      <xdr:colOff>107950</xdr:colOff>
      <xdr:row>37</xdr:row>
      <xdr:rowOff>161290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381496"/>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136144</xdr:rowOff>
    </xdr:from>
    <xdr:to>
      <xdr:col>78</xdr:col>
      <xdr:colOff>69850</xdr:colOff>
      <xdr:row>37</xdr:row>
      <xdr:rowOff>37846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3083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136144</xdr:rowOff>
    </xdr:from>
    <xdr:to>
      <xdr:col>73</xdr:col>
      <xdr:colOff>180975</xdr:colOff>
      <xdr:row>36</xdr:row>
      <xdr:rowOff>163576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3083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36</xdr:row>
      <xdr:rowOff>163576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628548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82567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158496</xdr:rowOff>
    </xdr:from>
    <xdr:to>
      <xdr:col>78</xdr:col>
      <xdr:colOff>120650</xdr:colOff>
      <xdr:row>37</xdr:row>
      <xdr:rowOff>88646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98823</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85344</xdr:rowOff>
    </xdr:from>
    <xdr:to>
      <xdr:col>74</xdr:col>
      <xdr:colOff>31750</xdr:colOff>
      <xdr:row>37</xdr:row>
      <xdr:rowOff>15494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112776</xdr:rowOff>
    </xdr:from>
    <xdr:to>
      <xdr:col>69</xdr:col>
      <xdr:colOff>142875</xdr:colOff>
      <xdr:row>37</xdr:row>
      <xdr:rowOff>42926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53103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同水準程度にあるものの、近年の大規模建設事業（定住促進住宅建設事業、公営住宅建設事業、海岸施設整備事業）で借り入れた地方債の償還が順次開始される予定である。各施設の長寿命化や施設統廃合に伴う建設事業については計画的に地方債の借入を行い、更なる財政健全化に努め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130811</xdr:rowOff>
    </xdr:from>
    <xdr:to>
      <xdr:col>24</xdr:col>
      <xdr:colOff>25400</xdr:colOff>
      <xdr:row>78</xdr:row>
      <xdr:rowOff>134620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987800" y="135039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54611</xdr:rowOff>
    </xdr:from>
    <xdr:to>
      <xdr:col>19</xdr:col>
      <xdr:colOff>187325</xdr:colOff>
      <xdr:row>78</xdr:row>
      <xdr:rowOff>130811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42771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8889</xdr:rowOff>
    </xdr:from>
    <xdr:to>
      <xdr:col>15</xdr:col>
      <xdr:colOff>98425</xdr:colOff>
      <xdr:row>78</xdr:row>
      <xdr:rowOff>54611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3819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8889</xdr:rowOff>
    </xdr:from>
    <xdr:to>
      <xdr:col>11</xdr:col>
      <xdr:colOff>9525</xdr:colOff>
      <xdr:row>78</xdr:row>
      <xdr:rowOff>73661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38198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83820</xdr:rowOff>
    </xdr:from>
    <xdr:to>
      <xdr:col>24</xdr:col>
      <xdr:colOff>76200</xdr:colOff>
      <xdr:row>79</xdr:row>
      <xdr:rowOff>13970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55897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80011</xdr:rowOff>
    </xdr:from>
    <xdr:to>
      <xdr:col>20</xdr:col>
      <xdr:colOff>38100</xdr:colOff>
      <xdr:row>79</xdr:row>
      <xdr:rowOff>10161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45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166388</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539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3811</xdr:rowOff>
    </xdr:from>
    <xdr:to>
      <xdr:col>15</xdr:col>
      <xdr:colOff>149225</xdr:colOff>
      <xdr:row>78</xdr:row>
      <xdr:rowOff>105411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37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90188</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46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129539</xdr:rowOff>
    </xdr:from>
    <xdr:to>
      <xdr:col>11</xdr:col>
      <xdr:colOff>60325</xdr:colOff>
      <xdr:row>78</xdr:row>
      <xdr:rowOff>59689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44466</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22861</xdr:rowOff>
    </xdr:from>
    <xdr:to>
      <xdr:col>6</xdr:col>
      <xdr:colOff>171450</xdr:colOff>
      <xdr:row>78</xdr:row>
      <xdr:rowOff>124461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109238</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より低い水準ではあるものの、教育の島推進事業等の独自の取組による歳出の影響もあり、増加傾向にある。人口減少、少子高齢化が進む中、歳入の状況を注視しながら、教育の島推進事業を主軸とした事業を展開し、行政サービスの維持向上を図り、持続的な行財政運営を図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153670</xdr:rowOff>
    </xdr:from>
    <xdr:to>
      <xdr:col>82</xdr:col>
      <xdr:colOff>107950</xdr:colOff>
      <xdr:row>77</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18387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88900</xdr:rowOff>
    </xdr:from>
    <xdr:to>
      <xdr:col>78</xdr:col>
      <xdr:colOff>69850</xdr:colOff>
      <xdr:row>76</xdr:row>
      <xdr:rowOff>153670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294765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88900</xdr:rowOff>
    </xdr:from>
    <xdr:to>
      <xdr:col>73</xdr:col>
      <xdr:colOff>180975</xdr:colOff>
      <xdr:row>76</xdr:row>
      <xdr:rowOff>5080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893800" y="1294765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5080</xdr:rowOff>
    </xdr:from>
    <xdr:to>
      <xdr:col>69</xdr:col>
      <xdr:colOff>92075</xdr:colOff>
      <xdr:row>76</xdr:row>
      <xdr:rowOff>16511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0352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35577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102870</xdr:rowOff>
    </xdr:from>
    <xdr:to>
      <xdr:col>78</xdr:col>
      <xdr:colOff>120650</xdr:colOff>
      <xdr:row>77</xdr:row>
      <xdr:rowOff>33020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43197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901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38100</xdr:rowOff>
    </xdr:from>
    <xdr:to>
      <xdr:col>74</xdr:col>
      <xdr:colOff>31750</xdr:colOff>
      <xdr:row>75</xdr:row>
      <xdr:rowOff>139700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149877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125730</xdr:rowOff>
    </xdr:from>
    <xdr:to>
      <xdr:col>69</xdr:col>
      <xdr:colOff>142875</xdr:colOff>
      <xdr:row>76</xdr:row>
      <xdr:rowOff>55880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137160</xdr:rowOff>
    </xdr:from>
    <xdr:to>
      <xdr:col>65</xdr:col>
      <xdr:colOff>53975</xdr:colOff>
      <xdr:row>76</xdr:row>
      <xdr:rowOff>67311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77487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7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広島県大崎上島町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165813</xdr:rowOff>
    </xdr:from>
    <xdr:to>
      <xdr:col>29</xdr:col>
      <xdr:colOff>127000</xdr:colOff>
      <xdr:row>17</xdr:row>
      <xdr:rowOff>136786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956638"/>
          <a:ext cx="647700" cy="1424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136786</xdr:rowOff>
    </xdr:from>
    <xdr:to>
      <xdr:col>26</xdr:col>
      <xdr:colOff>50800</xdr:colOff>
      <xdr:row>17</xdr:row>
      <xdr:rowOff>169156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099061"/>
          <a:ext cx="698500" cy="323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169156</xdr:rowOff>
    </xdr:from>
    <xdr:to>
      <xdr:col>22</xdr:col>
      <xdr:colOff>114300</xdr:colOff>
      <xdr:row>18</xdr:row>
      <xdr:rowOff>946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131431"/>
          <a:ext cx="698500" cy="3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946</xdr:rowOff>
    </xdr:from>
    <xdr:to>
      <xdr:col>18</xdr:col>
      <xdr:colOff>177800</xdr:colOff>
      <xdr:row>18</xdr:row>
      <xdr:rowOff>21046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134671"/>
          <a:ext cx="698500" cy="20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91735</xdr:rowOff>
    </xdr:from>
    <xdr:to>
      <xdr:col>15</xdr:col>
      <xdr:colOff>101600</xdr:colOff>
      <xdr:row>18</xdr:row>
      <xdr:rowOff>21885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54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32062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2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115013</xdr:rowOff>
    </xdr:from>
    <xdr:to>
      <xdr:col>29</xdr:col>
      <xdr:colOff>177800</xdr:colOff>
      <xdr:row>17</xdr:row>
      <xdr:rowOff>45163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905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87090</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877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85986</xdr:rowOff>
    </xdr:from>
    <xdr:to>
      <xdr:col>26</xdr:col>
      <xdr:colOff>101600</xdr:colOff>
      <xdr:row>18</xdr:row>
      <xdr:rowOff>16136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48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913</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134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118356</xdr:rowOff>
    </xdr:from>
    <xdr:to>
      <xdr:col>22</xdr:col>
      <xdr:colOff>165100</xdr:colOff>
      <xdr:row>18</xdr:row>
      <xdr:rowOff>48506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0806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33283</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167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121596</xdr:rowOff>
    </xdr:from>
    <xdr:to>
      <xdr:col>19</xdr:col>
      <xdr:colOff>38100</xdr:colOff>
      <xdr:row>18</xdr:row>
      <xdr:rowOff>51746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083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36523</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170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141696</xdr:rowOff>
    </xdr:from>
    <xdr:to>
      <xdr:col>15</xdr:col>
      <xdr:colOff>101600</xdr:colOff>
      <xdr:row>18</xdr:row>
      <xdr:rowOff>71846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03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56623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190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165964</xdr:rowOff>
    </xdr:from>
    <xdr:to>
      <xdr:col>29</xdr:col>
      <xdr:colOff>127000</xdr:colOff>
      <xdr:row>35</xdr:row>
      <xdr:rowOff>214084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776314"/>
          <a:ext cx="647700" cy="48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214084</xdr:rowOff>
    </xdr:from>
    <xdr:to>
      <xdr:col>26</xdr:col>
      <xdr:colOff>50800</xdr:colOff>
      <xdr:row>35</xdr:row>
      <xdr:rowOff>256578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824434"/>
          <a:ext cx="698500" cy="424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256578</xdr:rowOff>
    </xdr:from>
    <xdr:to>
      <xdr:col>22</xdr:col>
      <xdr:colOff>114300</xdr:colOff>
      <xdr:row>36</xdr:row>
      <xdr:rowOff>5080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866928"/>
          <a:ext cx="698500" cy="914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191</xdr:rowOff>
    </xdr:from>
    <xdr:to>
      <xdr:col>18</xdr:col>
      <xdr:colOff>177800</xdr:colOff>
      <xdr:row>36</xdr:row>
      <xdr:rowOff>5080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6953441"/>
          <a:ext cx="698500" cy="4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165760</xdr:rowOff>
    </xdr:from>
    <xdr:to>
      <xdr:col>15</xdr:col>
      <xdr:colOff>101600</xdr:colOff>
      <xdr:row>37</xdr:row>
      <xdr:rowOff>95910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19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80687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205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115164</xdr:rowOff>
    </xdr:from>
    <xdr:to>
      <xdr:col>29</xdr:col>
      <xdr:colOff>177800</xdr:colOff>
      <xdr:row>35</xdr:row>
      <xdr:rowOff>216764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25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303141</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57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163284</xdr:rowOff>
    </xdr:from>
    <xdr:to>
      <xdr:col>26</xdr:col>
      <xdr:colOff>101600</xdr:colOff>
      <xdr:row>35</xdr:row>
      <xdr:rowOff>264884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7736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275061</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42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205778</xdr:rowOff>
    </xdr:from>
    <xdr:to>
      <xdr:col>22</xdr:col>
      <xdr:colOff>165100</xdr:colOff>
      <xdr:row>35</xdr:row>
      <xdr:rowOff>307378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816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317555</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5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297180</xdr:rowOff>
    </xdr:from>
    <xdr:to>
      <xdr:col>19</xdr:col>
      <xdr:colOff>38100</xdr:colOff>
      <xdr:row>36</xdr:row>
      <xdr:rowOff>55880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907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66057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676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292291</xdr:rowOff>
    </xdr:from>
    <xdr:to>
      <xdr:col>15</xdr:col>
      <xdr:colOff>101600</xdr:colOff>
      <xdr:row>36</xdr:row>
      <xdr:rowOff>50991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9026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61168</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671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広島県大崎上島町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6,779
6,486
43.11
7,572,156
7,314,115
191,415
4,369,360
9,643,294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110119</xdr:rowOff>
    </xdr:from>
    <xdr:to>
      <xdr:col>24</xdr:col>
      <xdr:colOff>63500</xdr:colOff>
      <xdr:row>35</xdr:row>
      <xdr:rowOff>69817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39419"/>
          <a:ext cx="838200" cy="13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69817</xdr:rowOff>
    </xdr:from>
    <xdr:to>
      <xdr:col>19</xdr:col>
      <xdr:colOff>177800</xdr:colOff>
      <xdr:row>35</xdr:row>
      <xdr:rowOff>111879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70567"/>
          <a:ext cx="889000" cy="4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111879</xdr:rowOff>
    </xdr:from>
    <xdr:to>
      <xdr:col>15</xdr:col>
      <xdr:colOff>50800</xdr:colOff>
      <xdr:row>35</xdr:row>
      <xdr:rowOff>136134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12629"/>
          <a:ext cx="889000" cy="2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136134</xdr:rowOff>
    </xdr:from>
    <xdr:to>
      <xdr:col>10</xdr:col>
      <xdr:colOff>114300</xdr:colOff>
      <xdr:row>35</xdr:row>
      <xdr:rowOff>151907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36884"/>
          <a:ext cx="8890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58024</xdr:rowOff>
    </xdr:from>
    <xdr:to>
      <xdr:col>6</xdr:col>
      <xdr:colOff>38100</xdr:colOff>
      <xdr:row>35</xdr:row>
      <xdr:rowOff>159624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4701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3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59319</xdr:rowOff>
    </xdr:from>
    <xdr:to>
      <xdr:col>24</xdr:col>
      <xdr:colOff>114300</xdr:colOff>
      <xdr:row>34</xdr:row>
      <xdr:rowOff>160919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8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37746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67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19017</xdr:rowOff>
    </xdr:from>
    <xdr:to>
      <xdr:col>20</xdr:col>
      <xdr:colOff>38100</xdr:colOff>
      <xdr:row>35</xdr:row>
      <xdr:rowOff>120617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1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111744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112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61079</xdr:rowOff>
    </xdr:from>
    <xdr:to>
      <xdr:col>15</xdr:col>
      <xdr:colOff>101600</xdr:colOff>
      <xdr:row>35</xdr:row>
      <xdr:rowOff>162679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6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153806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54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85334</xdr:rowOff>
    </xdr:from>
    <xdr:to>
      <xdr:col>10</xdr:col>
      <xdr:colOff>165100</xdr:colOff>
      <xdr:row>36</xdr:row>
      <xdr:rowOff>15484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8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6611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78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101107</xdr:rowOff>
    </xdr:from>
    <xdr:to>
      <xdr:col>6</xdr:col>
      <xdr:colOff>38100</xdr:colOff>
      <xdr:row>36</xdr:row>
      <xdr:rowOff>31257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0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22384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194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56321</xdr:rowOff>
    </xdr:from>
    <xdr:to>
      <xdr:col>24</xdr:col>
      <xdr:colOff>63500</xdr:colOff>
      <xdr:row>58</xdr:row>
      <xdr:rowOff>61193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00421"/>
          <a:ext cx="838200" cy="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61193</xdr:rowOff>
    </xdr:from>
    <xdr:to>
      <xdr:col>19</xdr:col>
      <xdr:colOff>177800</xdr:colOff>
      <xdr:row>58</xdr:row>
      <xdr:rowOff>73482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05293"/>
          <a:ext cx="889000" cy="1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73482</xdr:rowOff>
    </xdr:from>
    <xdr:to>
      <xdr:col>15</xdr:col>
      <xdr:colOff>50800</xdr:colOff>
      <xdr:row>58</xdr:row>
      <xdr:rowOff>80453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17582"/>
          <a:ext cx="889000" cy="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80453</xdr:rowOff>
    </xdr:from>
    <xdr:to>
      <xdr:col>10</xdr:col>
      <xdr:colOff>114300</xdr:colOff>
      <xdr:row>58</xdr:row>
      <xdr:rowOff>82765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24553"/>
          <a:ext cx="889000" cy="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37298</xdr:rowOff>
    </xdr:from>
    <xdr:to>
      <xdr:col>6</xdr:col>
      <xdr:colOff>38100</xdr:colOff>
      <xdr:row>58</xdr:row>
      <xdr:rowOff>138898</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8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130025</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74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5521</xdr:rowOff>
    </xdr:from>
    <xdr:to>
      <xdr:col>24</xdr:col>
      <xdr:colOff>114300</xdr:colOff>
      <xdr:row>58</xdr:row>
      <xdr:rowOff>107121</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4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10393</xdr:rowOff>
    </xdr:from>
    <xdr:to>
      <xdr:col>20</xdr:col>
      <xdr:colOff>38100</xdr:colOff>
      <xdr:row>58</xdr:row>
      <xdr:rowOff>111993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5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128520</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29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22682</xdr:rowOff>
    </xdr:from>
    <xdr:to>
      <xdr:col>15</xdr:col>
      <xdr:colOff>101600</xdr:colOff>
      <xdr:row>58</xdr:row>
      <xdr:rowOff>124282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66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115409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5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29653</xdr:rowOff>
    </xdr:from>
    <xdr:to>
      <xdr:col>10</xdr:col>
      <xdr:colOff>165100</xdr:colOff>
      <xdr:row>58</xdr:row>
      <xdr:rowOff>131253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7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122380</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6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31965</xdr:rowOff>
    </xdr:from>
    <xdr:to>
      <xdr:col>6</xdr:col>
      <xdr:colOff>38100</xdr:colOff>
      <xdr:row>58</xdr:row>
      <xdr:rowOff>133565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7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150092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51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96799</xdr:rowOff>
    </xdr:from>
    <xdr:to>
      <xdr:col>24</xdr:col>
      <xdr:colOff>63500</xdr:colOff>
      <xdr:row>78</xdr:row>
      <xdr:rowOff>35782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298449"/>
          <a:ext cx="838200" cy="11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96799</xdr:rowOff>
    </xdr:from>
    <xdr:to>
      <xdr:col>19</xdr:col>
      <xdr:colOff>177800</xdr:colOff>
      <xdr:row>77</xdr:row>
      <xdr:rowOff>134004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298449"/>
          <a:ext cx="889000" cy="37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79350</xdr:rowOff>
    </xdr:from>
    <xdr:to>
      <xdr:col>15</xdr:col>
      <xdr:colOff>50800</xdr:colOff>
      <xdr:row>77</xdr:row>
      <xdr:rowOff>134004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281000"/>
          <a:ext cx="889000" cy="5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57595</xdr:rowOff>
    </xdr:from>
    <xdr:to>
      <xdr:col>10</xdr:col>
      <xdr:colOff>114300</xdr:colOff>
      <xdr:row>77</xdr:row>
      <xdr:rowOff>79350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259245"/>
          <a:ext cx="889000" cy="2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53715</xdr:rowOff>
    </xdr:from>
    <xdr:to>
      <xdr:col>6</xdr:col>
      <xdr:colOff>38100</xdr:colOff>
      <xdr:row>77</xdr:row>
      <xdr:rowOff>155315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146442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34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156432</xdr:rowOff>
    </xdr:from>
    <xdr:to>
      <xdr:col>24</xdr:col>
      <xdr:colOff>114300</xdr:colOff>
      <xdr:row>78</xdr:row>
      <xdr:rowOff>86582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5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134859</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3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45999</xdr:rowOff>
    </xdr:from>
    <xdr:to>
      <xdr:col>20</xdr:col>
      <xdr:colOff>38100</xdr:colOff>
      <xdr:row>77</xdr:row>
      <xdr:rowOff>147599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24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164126</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302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83204</xdr:rowOff>
    </xdr:from>
    <xdr:to>
      <xdr:col>15</xdr:col>
      <xdr:colOff>101600</xdr:colOff>
      <xdr:row>78</xdr:row>
      <xdr:rowOff>13354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8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29881</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06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28550</xdr:rowOff>
    </xdr:from>
    <xdr:to>
      <xdr:col>10</xdr:col>
      <xdr:colOff>165100</xdr:colOff>
      <xdr:row>77</xdr:row>
      <xdr:rowOff>130150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146677</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3005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6795</xdr:rowOff>
    </xdr:from>
    <xdr:to>
      <xdr:col>6</xdr:col>
      <xdr:colOff>38100</xdr:colOff>
      <xdr:row>77</xdr:row>
      <xdr:rowOff>108395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0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124922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98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106789</xdr:rowOff>
    </xdr:from>
    <xdr:to>
      <xdr:col>24</xdr:col>
      <xdr:colOff>63500</xdr:colOff>
      <xdr:row>96</xdr:row>
      <xdr:rowOff>144661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65989"/>
          <a:ext cx="838200" cy="3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144661</xdr:rowOff>
    </xdr:from>
    <xdr:to>
      <xdr:col>19</xdr:col>
      <xdr:colOff>177800</xdr:colOff>
      <xdr:row>97</xdr:row>
      <xdr:rowOff>636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603861"/>
          <a:ext cx="889000" cy="2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113503</xdr:rowOff>
    </xdr:from>
    <xdr:to>
      <xdr:col>15</xdr:col>
      <xdr:colOff>50800</xdr:colOff>
      <xdr:row>97</xdr:row>
      <xdr:rowOff>636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572703"/>
          <a:ext cx="889000" cy="5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113503</xdr:rowOff>
    </xdr:from>
    <xdr:to>
      <xdr:col>10</xdr:col>
      <xdr:colOff>114300</xdr:colOff>
      <xdr:row>97</xdr:row>
      <xdr:rowOff>127493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72703"/>
          <a:ext cx="889000" cy="18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73896</xdr:rowOff>
    </xdr:from>
    <xdr:to>
      <xdr:col>6</xdr:col>
      <xdr:colOff>38100</xdr:colOff>
      <xdr:row>99</xdr:row>
      <xdr:rowOff>4046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7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166623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6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55989</xdr:rowOff>
    </xdr:from>
    <xdr:to>
      <xdr:col>24</xdr:col>
      <xdr:colOff>114300</xdr:colOff>
      <xdr:row>96</xdr:row>
      <xdr:rowOff>157589</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51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78866</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66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93861</xdr:rowOff>
    </xdr:from>
    <xdr:to>
      <xdr:col>20</xdr:col>
      <xdr:colOff>38100</xdr:colOff>
      <xdr:row>97</xdr:row>
      <xdr:rowOff>24011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40538</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328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121286</xdr:rowOff>
    </xdr:from>
    <xdr:to>
      <xdr:col>15</xdr:col>
      <xdr:colOff>101600</xdr:colOff>
      <xdr:row>97</xdr:row>
      <xdr:rowOff>51436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8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67963</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6355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62703</xdr:rowOff>
    </xdr:from>
    <xdr:to>
      <xdr:col>10</xdr:col>
      <xdr:colOff>165100</xdr:colOff>
      <xdr:row>96</xdr:row>
      <xdr:rowOff>164303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21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9380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297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76693</xdr:rowOff>
    </xdr:from>
    <xdr:to>
      <xdr:col>6</xdr:col>
      <xdr:colOff>38100</xdr:colOff>
      <xdr:row>98</xdr:row>
      <xdr:rowOff>6843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0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23370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48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122601</xdr:rowOff>
    </xdr:from>
    <xdr:to>
      <xdr:col>55</xdr:col>
      <xdr:colOff>0</xdr:colOff>
      <xdr:row>36</xdr:row>
      <xdr:rowOff>156422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294801"/>
          <a:ext cx="838200" cy="33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122601</xdr:rowOff>
    </xdr:from>
    <xdr:to>
      <xdr:col>50</xdr:col>
      <xdr:colOff>114300</xdr:colOff>
      <xdr:row>36</xdr:row>
      <xdr:rowOff>123610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294801"/>
          <a:ext cx="889000" cy="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57488</xdr:rowOff>
    </xdr:from>
    <xdr:to>
      <xdr:col>45</xdr:col>
      <xdr:colOff>177800</xdr:colOff>
      <xdr:row>36</xdr:row>
      <xdr:rowOff>123610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229688"/>
          <a:ext cx="889000" cy="6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43078</xdr:rowOff>
    </xdr:from>
    <xdr:to>
      <xdr:col>41</xdr:col>
      <xdr:colOff>50800</xdr:colOff>
      <xdr:row>36</xdr:row>
      <xdr:rowOff>57488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872378"/>
          <a:ext cx="889000" cy="35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160871</xdr:rowOff>
    </xdr:from>
    <xdr:to>
      <xdr:col>36</xdr:col>
      <xdr:colOff>165100</xdr:colOff>
      <xdr:row>36</xdr:row>
      <xdr:rowOff>91021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82148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54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105622</xdr:rowOff>
    </xdr:from>
    <xdr:to>
      <xdr:col>55</xdr:col>
      <xdr:colOff>50800</xdr:colOff>
      <xdr:row>37</xdr:row>
      <xdr:rowOff>35772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7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128499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12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71801</xdr:rowOff>
    </xdr:from>
    <xdr:to>
      <xdr:col>50</xdr:col>
      <xdr:colOff>165100</xdr:colOff>
      <xdr:row>37</xdr:row>
      <xdr:rowOff>1951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4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18478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19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72810</xdr:rowOff>
    </xdr:from>
    <xdr:to>
      <xdr:col>46</xdr:col>
      <xdr:colOff>38100</xdr:colOff>
      <xdr:row>37</xdr:row>
      <xdr:rowOff>2960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4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19487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20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6688</xdr:rowOff>
    </xdr:from>
    <xdr:to>
      <xdr:col>41</xdr:col>
      <xdr:colOff>101600</xdr:colOff>
      <xdr:row>36</xdr:row>
      <xdr:rowOff>108288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7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124815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5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163728</xdr:rowOff>
    </xdr:from>
    <xdr:to>
      <xdr:col>36</xdr:col>
      <xdr:colOff>165100</xdr:colOff>
      <xdr:row>34</xdr:row>
      <xdr:rowOff>93878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2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110405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59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82439</xdr:rowOff>
    </xdr:from>
    <xdr:to>
      <xdr:col>55</xdr:col>
      <xdr:colOff>0</xdr:colOff>
      <xdr:row>58</xdr:row>
      <xdr:rowOff>82874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26539"/>
          <a:ext cx="8382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54603</xdr:rowOff>
    </xdr:from>
    <xdr:to>
      <xdr:col>50</xdr:col>
      <xdr:colOff>114300</xdr:colOff>
      <xdr:row>58</xdr:row>
      <xdr:rowOff>82874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998703"/>
          <a:ext cx="889000" cy="2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54603</xdr:rowOff>
    </xdr:from>
    <xdr:to>
      <xdr:col>45</xdr:col>
      <xdr:colOff>177800</xdr:colOff>
      <xdr:row>58</xdr:row>
      <xdr:rowOff>73135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998703"/>
          <a:ext cx="889000" cy="1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73135</xdr:rowOff>
    </xdr:from>
    <xdr:to>
      <xdr:col>41</xdr:col>
      <xdr:colOff>50800</xdr:colOff>
      <xdr:row>58</xdr:row>
      <xdr:rowOff>76867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10017235"/>
          <a:ext cx="889000" cy="3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31053</xdr:rowOff>
    </xdr:from>
    <xdr:to>
      <xdr:col>36</xdr:col>
      <xdr:colOff>165100</xdr:colOff>
      <xdr:row>58</xdr:row>
      <xdr:rowOff>132653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123780</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7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31639</xdr:rowOff>
    </xdr:from>
    <xdr:to>
      <xdr:col>55</xdr:col>
      <xdr:colOff>50800</xdr:colOff>
      <xdr:row>58</xdr:row>
      <xdr:rowOff>133239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7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32074</xdr:rowOff>
    </xdr:from>
    <xdr:to>
      <xdr:col>50</xdr:col>
      <xdr:colOff>165100</xdr:colOff>
      <xdr:row>58</xdr:row>
      <xdr:rowOff>133674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7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124801</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10068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3803</xdr:rowOff>
    </xdr:from>
    <xdr:to>
      <xdr:col>46</xdr:col>
      <xdr:colOff>38100</xdr:colOff>
      <xdr:row>58</xdr:row>
      <xdr:rowOff>105403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4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121930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723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22335</xdr:rowOff>
    </xdr:from>
    <xdr:to>
      <xdr:col>41</xdr:col>
      <xdr:colOff>101600</xdr:colOff>
      <xdr:row>58</xdr:row>
      <xdr:rowOff>123935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6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140462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741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26067</xdr:rowOff>
    </xdr:from>
    <xdr:to>
      <xdr:col>36</xdr:col>
      <xdr:colOff>165100</xdr:colOff>
      <xdr:row>58</xdr:row>
      <xdr:rowOff>127667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70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144194</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745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124982</xdr:rowOff>
    </xdr:from>
    <xdr:to>
      <xdr:col>55</xdr:col>
      <xdr:colOff>0</xdr:colOff>
      <xdr:row>78</xdr:row>
      <xdr:rowOff>131270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498082"/>
          <a:ext cx="838200" cy="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115539</xdr:rowOff>
    </xdr:from>
    <xdr:to>
      <xdr:col>50</xdr:col>
      <xdr:colOff>114300</xdr:colOff>
      <xdr:row>78</xdr:row>
      <xdr:rowOff>124982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88639"/>
          <a:ext cx="889000" cy="9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115539</xdr:rowOff>
    </xdr:from>
    <xdr:to>
      <xdr:col>45</xdr:col>
      <xdr:colOff>177800</xdr:colOff>
      <xdr:row>78</xdr:row>
      <xdr:rowOff>133395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88639"/>
          <a:ext cx="889000" cy="1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133395</xdr:rowOff>
    </xdr:from>
    <xdr:to>
      <xdr:col>41</xdr:col>
      <xdr:colOff>50800</xdr:colOff>
      <xdr:row>78</xdr:row>
      <xdr:rowOff>133984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506495"/>
          <a:ext cx="889000" cy="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72504</xdr:rowOff>
    </xdr:from>
    <xdr:to>
      <xdr:col>36</xdr:col>
      <xdr:colOff>165100</xdr:colOff>
      <xdr:row>79</xdr:row>
      <xdr:rowOff>2654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19181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2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80470</xdr:rowOff>
    </xdr:from>
    <xdr:to>
      <xdr:col>55</xdr:col>
      <xdr:colOff>50800</xdr:colOff>
      <xdr:row>79</xdr:row>
      <xdr:rowOff>10620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5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74182</xdr:rowOff>
    </xdr:from>
    <xdr:to>
      <xdr:col>50</xdr:col>
      <xdr:colOff>165100</xdr:colOff>
      <xdr:row>79</xdr:row>
      <xdr:rowOff>4332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4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166909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54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64739</xdr:rowOff>
    </xdr:from>
    <xdr:to>
      <xdr:col>46</xdr:col>
      <xdr:colOff>38100</xdr:colOff>
      <xdr:row>78</xdr:row>
      <xdr:rowOff>166339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3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157466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3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82595</xdr:rowOff>
    </xdr:from>
    <xdr:to>
      <xdr:col>41</xdr:col>
      <xdr:colOff>101600</xdr:colOff>
      <xdr:row>79</xdr:row>
      <xdr:rowOff>12745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3872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4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83184</xdr:rowOff>
    </xdr:from>
    <xdr:to>
      <xdr:col>36</xdr:col>
      <xdr:colOff>165100</xdr:colOff>
      <xdr:row>79</xdr:row>
      <xdr:rowOff>13334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4461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54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88471</xdr:rowOff>
    </xdr:from>
    <xdr:to>
      <xdr:col>55</xdr:col>
      <xdr:colOff>0</xdr:colOff>
      <xdr:row>97</xdr:row>
      <xdr:rowOff>157042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19121"/>
          <a:ext cx="838200" cy="6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26608</xdr:rowOff>
    </xdr:from>
    <xdr:to>
      <xdr:col>50</xdr:col>
      <xdr:colOff>114300</xdr:colOff>
      <xdr:row>97</xdr:row>
      <xdr:rowOff>157042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657258"/>
          <a:ext cx="889000" cy="13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26608</xdr:rowOff>
    </xdr:from>
    <xdr:to>
      <xdr:col>45</xdr:col>
      <xdr:colOff>177800</xdr:colOff>
      <xdr:row>97</xdr:row>
      <xdr:rowOff>65580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657258"/>
          <a:ext cx="889000" cy="3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65580</xdr:rowOff>
    </xdr:from>
    <xdr:to>
      <xdr:col>41</xdr:col>
      <xdr:colOff>50800</xdr:colOff>
      <xdr:row>97</xdr:row>
      <xdr:rowOff>100360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696230"/>
          <a:ext cx="889000" cy="3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98732</xdr:rowOff>
    </xdr:from>
    <xdr:to>
      <xdr:col>36</xdr:col>
      <xdr:colOff>165100</xdr:colOff>
      <xdr:row>98</xdr:row>
      <xdr:rowOff>28882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20009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2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37671</xdr:rowOff>
    </xdr:from>
    <xdr:to>
      <xdr:col>55</xdr:col>
      <xdr:colOff>50800</xdr:colOff>
      <xdr:row>97</xdr:row>
      <xdr:rowOff>139271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66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60548</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519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106242</xdr:rowOff>
    </xdr:from>
    <xdr:to>
      <xdr:col>50</xdr:col>
      <xdr:colOff>165100</xdr:colOff>
      <xdr:row>98</xdr:row>
      <xdr:rowOff>36392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27519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2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147258</xdr:rowOff>
    </xdr:from>
    <xdr:to>
      <xdr:col>46</xdr:col>
      <xdr:colOff>38100</xdr:colOff>
      <xdr:row>97</xdr:row>
      <xdr:rowOff>77408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0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93935</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0795" y="16381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14780</xdr:rowOff>
    </xdr:from>
    <xdr:to>
      <xdr:col>41</xdr:col>
      <xdr:colOff>101600</xdr:colOff>
      <xdr:row>97</xdr:row>
      <xdr:rowOff>116380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64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132907</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420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49560</xdr:rowOff>
    </xdr:from>
    <xdr:to>
      <xdr:col>36</xdr:col>
      <xdr:colOff>165100</xdr:colOff>
      <xdr:row>97</xdr:row>
      <xdr:rowOff>151160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8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167687</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5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139632</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54732"/>
          <a:ext cx="8382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137304</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2404"/>
          <a:ext cx="889000" cy="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132266</xdr:rowOff>
    </xdr:from>
    <xdr:to>
      <xdr:col>76</xdr:col>
      <xdr:colOff>114300</xdr:colOff>
      <xdr:row>38</xdr:row>
      <xdr:rowOff>137304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47366"/>
          <a:ext cx="889000" cy="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91291</xdr:rowOff>
    </xdr:from>
    <xdr:to>
      <xdr:col>71</xdr:col>
      <xdr:colOff>177800</xdr:colOff>
      <xdr:row>38</xdr:row>
      <xdr:rowOff>132266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06391"/>
          <a:ext cx="889000" cy="4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41612</xdr:rowOff>
    </xdr:from>
    <xdr:to>
      <xdr:col>67</xdr:col>
      <xdr:colOff>101600</xdr:colOff>
      <xdr:row>38</xdr:row>
      <xdr:rowOff>143212</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134339</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64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88832</xdr:rowOff>
    </xdr:from>
    <xdr:to>
      <xdr:col>85</xdr:col>
      <xdr:colOff>177800</xdr:colOff>
      <xdr:row>39</xdr:row>
      <xdr:rowOff>18982</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313932"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86504</xdr:rowOff>
    </xdr:from>
    <xdr:to>
      <xdr:col>76</xdr:col>
      <xdr:colOff>165100</xdr:colOff>
      <xdr:row>39</xdr:row>
      <xdr:rowOff>16654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7781</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694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81466</xdr:rowOff>
    </xdr:from>
    <xdr:to>
      <xdr:col>72</xdr:col>
      <xdr:colOff>38100</xdr:colOff>
      <xdr:row>39</xdr:row>
      <xdr:rowOff>11616</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9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2743</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89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40491</xdr:rowOff>
    </xdr:from>
    <xdr:to>
      <xdr:col>67</xdr:col>
      <xdr:colOff>101600</xdr:colOff>
      <xdr:row>38</xdr:row>
      <xdr:rowOff>142091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5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158619</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633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91514</xdr:rowOff>
    </xdr:from>
    <xdr:to>
      <xdr:col>85</xdr:col>
      <xdr:colOff>127000</xdr:colOff>
      <xdr:row>76</xdr:row>
      <xdr:rowOff>103476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121714"/>
          <a:ext cx="838200" cy="1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103476</xdr:rowOff>
    </xdr:from>
    <xdr:to>
      <xdr:col>81</xdr:col>
      <xdr:colOff>50800</xdr:colOff>
      <xdr:row>76</xdr:row>
      <xdr:rowOff>117810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133676"/>
          <a:ext cx="889000" cy="1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117810</xdr:rowOff>
    </xdr:from>
    <xdr:to>
      <xdr:col>76</xdr:col>
      <xdr:colOff>114300</xdr:colOff>
      <xdr:row>76</xdr:row>
      <xdr:rowOff>153068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148010"/>
          <a:ext cx="889000" cy="3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147416</xdr:rowOff>
    </xdr:from>
    <xdr:to>
      <xdr:col>71</xdr:col>
      <xdr:colOff>177800</xdr:colOff>
      <xdr:row>76</xdr:row>
      <xdr:rowOff>153068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177616"/>
          <a:ext cx="889000" cy="5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84243</xdr:rowOff>
    </xdr:from>
    <xdr:to>
      <xdr:col>67</xdr:col>
      <xdr:colOff>101600</xdr:colOff>
      <xdr:row>78</xdr:row>
      <xdr:rowOff>14393</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8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5520</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7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40714</xdr:rowOff>
    </xdr:from>
    <xdr:to>
      <xdr:col>85</xdr:col>
      <xdr:colOff>177800</xdr:colOff>
      <xdr:row>76</xdr:row>
      <xdr:rowOff>142314</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07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63590</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922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52676</xdr:rowOff>
    </xdr:from>
    <xdr:to>
      <xdr:col>81</xdr:col>
      <xdr:colOff>101600</xdr:colOff>
      <xdr:row>76</xdr:row>
      <xdr:rowOff>154276</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082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170803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2858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67010</xdr:rowOff>
    </xdr:from>
    <xdr:to>
      <xdr:col>76</xdr:col>
      <xdr:colOff>165100</xdr:colOff>
      <xdr:row>76</xdr:row>
      <xdr:rowOff>168610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0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13686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872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102268</xdr:rowOff>
    </xdr:from>
    <xdr:to>
      <xdr:col>72</xdr:col>
      <xdr:colOff>38100</xdr:colOff>
      <xdr:row>77</xdr:row>
      <xdr:rowOff>32418</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3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48945</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03795" y="12907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96616</xdr:rowOff>
    </xdr:from>
    <xdr:to>
      <xdr:col>67</xdr:col>
      <xdr:colOff>101600</xdr:colOff>
      <xdr:row>77</xdr:row>
      <xdr:rowOff>26766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2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43292</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2902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136669</xdr:rowOff>
    </xdr:from>
    <xdr:to>
      <xdr:col>85</xdr:col>
      <xdr:colOff>127000</xdr:colOff>
      <xdr:row>99</xdr:row>
      <xdr:rowOff>3680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938769"/>
          <a:ext cx="838200" cy="3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101079</xdr:rowOff>
    </xdr:from>
    <xdr:to>
      <xdr:col>81</xdr:col>
      <xdr:colOff>50800</xdr:colOff>
      <xdr:row>98</xdr:row>
      <xdr:rowOff>136669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903179"/>
          <a:ext cx="889000" cy="3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63723</xdr:rowOff>
    </xdr:from>
    <xdr:to>
      <xdr:col>76</xdr:col>
      <xdr:colOff>114300</xdr:colOff>
      <xdr:row>98</xdr:row>
      <xdr:rowOff>101079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65823"/>
          <a:ext cx="889000" cy="3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63723</xdr:rowOff>
    </xdr:from>
    <xdr:to>
      <xdr:col>71</xdr:col>
      <xdr:colOff>177800</xdr:colOff>
      <xdr:row>99</xdr:row>
      <xdr:rowOff>44965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65823"/>
          <a:ext cx="889000" cy="15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69518</xdr:rowOff>
    </xdr:from>
    <xdr:to>
      <xdr:col>67</xdr:col>
      <xdr:colOff>101600</xdr:colOff>
      <xdr:row>98</xdr:row>
      <xdr:rowOff>171118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16195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124330</xdr:rowOff>
    </xdr:from>
    <xdr:to>
      <xdr:col>85</xdr:col>
      <xdr:colOff>177800</xdr:colOff>
      <xdr:row>99</xdr:row>
      <xdr:rowOff>54480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2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39257</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4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85869</xdr:rowOff>
    </xdr:from>
    <xdr:to>
      <xdr:col>81</xdr:col>
      <xdr:colOff>101600</xdr:colOff>
      <xdr:row>99</xdr:row>
      <xdr:rowOff>16019</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8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7146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8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50279</xdr:rowOff>
    </xdr:from>
    <xdr:to>
      <xdr:col>76</xdr:col>
      <xdr:colOff>165100</xdr:colOff>
      <xdr:row>98</xdr:row>
      <xdr:rowOff>151879</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5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143006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45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12923</xdr:rowOff>
    </xdr:from>
    <xdr:to>
      <xdr:col>72</xdr:col>
      <xdr:colOff>38100</xdr:colOff>
      <xdr:row>98</xdr:row>
      <xdr:rowOff>114523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105650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0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165615</xdr:rowOff>
    </xdr:from>
    <xdr:to>
      <xdr:col>67</xdr:col>
      <xdr:colOff>101600</xdr:colOff>
      <xdr:row>99</xdr:row>
      <xdr:rowOff>95765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6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86892</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6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58115</xdr:rowOff>
    </xdr:from>
    <xdr:to>
      <xdr:col>98</xdr:col>
      <xdr:colOff>38100</xdr:colOff>
      <xdr:row>38</xdr:row>
      <xdr:rowOff>159715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5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4792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4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18565</xdr:rowOff>
    </xdr:from>
    <xdr:to>
      <xdr:col>116</xdr:col>
      <xdr:colOff>63500</xdr:colOff>
      <xdr:row>58</xdr:row>
      <xdr:rowOff>30566</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9962665"/>
          <a:ext cx="8382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153532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92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27938</xdr:rowOff>
    </xdr:from>
    <xdr:to>
      <xdr:col>111</xdr:col>
      <xdr:colOff>177800</xdr:colOff>
      <xdr:row>58</xdr:row>
      <xdr:rowOff>30566</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9972038"/>
          <a:ext cx="889000" cy="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27023</xdr:rowOff>
    </xdr:from>
    <xdr:to>
      <xdr:col>107</xdr:col>
      <xdr:colOff>50800</xdr:colOff>
      <xdr:row>58</xdr:row>
      <xdr:rowOff>27938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9971123"/>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8369</xdr:rowOff>
    </xdr:from>
    <xdr:to>
      <xdr:col>102</xdr:col>
      <xdr:colOff>114300</xdr:colOff>
      <xdr:row>58</xdr:row>
      <xdr:rowOff>27023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9952469"/>
          <a:ext cx="889000" cy="1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73568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01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15360</xdr:rowOff>
    </xdr:from>
    <xdr:to>
      <xdr:col>98</xdr:col>
      <xdr:colOff>38100</xdr:colOff>
      <xdr:row>58</xdr:row>
      <xdr:rowOff>116960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108087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5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139215</xdr:rowOff>
    </xdr:from>
    <xdr:to>
      <xdr:col>116</xdr:col>
      <xdr:colOff>114300</xdr:colOff>
      <xdr:row>58</xdr:row>
      <xdr:rowOff>69365</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1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98592</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699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151216</xdr:rowOff>
    </xdr:from>
    <xdr:to>
      <xdr:col>112</xdr:col>
      <xdr:colOff>38100</xdr:colOff>
      <xdr:row>58</xdr:row>
      <xdr:rowOff>81366</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2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72493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1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148588</xdr:rowOff>
    </xdr:from>
    <xdr:to>
      <xdr:col>107</xdr:col>
      <xdr:colOff>101600</xdr:colOff>
      <xdr:row>58</xdr:row>
      <xdr:rowOff>78738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2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69865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01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147673</xdr:rowOff>
    </xdr:from>
    <xdr:to>
      <xdr:col>102</xdr:col>
      <xdr:colOff>165100</xdr:colOff>
      <xdr:row>58</xdr:row>
      <xdr:rowOff>77823</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2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94350</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95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129019</xdr:rowOff>
    </xdr:from>
    <xdr:to>
      <xdr:col>98</xdr:col>
      <xdr:colOff>38100</xdr:colOff>
      <xdr:row>58</xdr:row>
      <xdr:rowOff>59169</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0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75696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7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67070</xdr:rowOff>
    </xdr:from>
    <xdr:to>
      <xdr:col>116</xdr:col>
      <xdr:colOff>63500</xdr:colOff>
      <xdr:row>73</xdr:row>
      <xdr:rowOff>25188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068570"/>
          <a:ext cx="838200" cy="47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67070</xdr:rowOff>
    </xdr:from>
    <xdr:to>
      <xdr:col>111</xdr:col>
      <xdr:colOff>177800</xdr:colOff>
      <xdr:row>71</xdr:row>
      <xdr:rowOff>90175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068570"/>
          <a:ext cx="889000" cy="19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27653</xdr:rowOff>
    </xdr:from>
    <xdr:to>
      <xdr:col>107</xdr:col>
      <xdr:colOff>50800</xdr:colOff>
      <xdr:row>71</xdr:row>
      <xdr:rowOff>90175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2200603"/>
          <a:ext cx="889000" cy="6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144142</xdr:rowOff>
    </xdr:from>
    <xdr:to>
      <xdr:col>102</xdr:col>
      <xdr:colOff>114300</xdr:colOff>
      <xdr:row>71</xdr:row>
      <xdr:rowOff>27653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145642"/>
          <a:ext cx="889000" cy="5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145838</xdr:rowOff>
    </xdr:from>
    <xdr:to>
      <xdr:col>116</xdr:col>
      <xdr:colOff>114300</xdr:colOff>
      <xdr:row>73</xdr:row>
      <xdr:rowOff>75988</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49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168715</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34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16270</xdr:rowOff>
    </xdr:from>
    <xdr:to>
      <xdr:col>112</xdr:col>
      <xdr:colOff>38100</xdr:colOff>
      <xdr:row>70</xdr:row>
      <xdr:rowOff>117870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01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134397</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23795" y="1179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39375</xdr:rowOff>
    </xdr:from>
    <xdr:to>
      <xdr:col>107</xdr:col>
      <xdr:colOff>101600</xdr:colOff>
      <xdr:row>71</xdr:row>
      <xdr:rowOff>140975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21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157502</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1987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148303</xdr:rowOff>
    </xdr:from>
    <xdr:to>
      <xdr:col>102</xdr:col>
      <xdr:colOff>165100</xdr:colOff>
      <xdr:row>71</xdr:row>
      <xdr:rowOff>78453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14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94980</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45795" y="1192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93342</xdr:rowOff>
    </xdr:from>
    <xdr:to>
      <xdr:col>98</xdr:col>
      <xdr:colOff>38100</xdr:colOff>
      <xdr:row>71</xdr:row>
      <xdr:rowOff>23492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09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40019</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56795" y="11870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等により前年度比で増となった経費が多い中で、人件費の増については、令和６年度からの制度改正に伴い、会計年度任用職員に勤勉手当が支給されるようになったことが要因である。維持補修費については、県道維持修繕業務をはじめとした道路、公営住宅等の維持修繕事業の減により、例年より減となった。操出金については、下水道事業の法適用化に伴い、減となった。補助費等については、法適用化した下水道事業への補助金分の増があるも、広島中央環境衛生組合への負担金が環境センター整備事業完了に伴い大幅な減となったため、前年度比では減となっている。普通建設事業費については、全体では前年度比でほぼ同程度だが、新規整備分については常備消防車両整備完了に伴い減となった一方、更新設備分が木江保健福祉センターの大規模改修等により増となっている。積立金の減については、財政調整基金への積立減によるもの。</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広島県大崎上島町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6,779
6,486
43.11
7,572,156
7,314,115
191,415
4,369,360
9,643,294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168021</xdr:rowOff>
    </xdr:from>
    <xdr:to>
      <xdr:col>24</xdr:col>
      <xdr:colOff>63500</xdr:colOff>
      <xdr:row>36</xdr:row>
      <xdr:rowOff>54483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68771"/>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54483</xdr:rowOff>
    </xdr:from>
    <xdr:to>
      <xdr:col>19</xdr:col>
      <xdr:colOff>177800</xdr:colOff>
      <xdr:row>36</xdr:row>
      <xdr:rowOff>104775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26683"/>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104775</xdr:rowOff>
    </xdr:from>
    <xdr:to>
      <xdr:col>15</xdr:col>
      <xdr:colOff>50800</xdr:colOff>
      <xdr:row>36</xdr:row>
      <xdr:rowOff>144145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76975"/>
          <a:ext cx="889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74549</xdr:rowOff>
    </xdr:from>
    <xdr:to>
      <xdr:col>10</xdr:col>
      <xdr:colOff>114300</xdr:colOff>
      <xdr:row>36</xdr:row>
      <xdr:rowOff>144145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46749"/>
          <a:ext cx="889000" cy="6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117221</xdr:rowOff>
    </xdr:from>
    <xdr:to>
      <xdr:col>24</xdr:col>
      <xdr:colOff>114300</xdr:colOff>
      <xdr:row>36</xdr:row>
      <xdr:rowOff>47371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140098</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6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3683</xdr:rowOff>
    </xdr:from>
    <xdr:to>
      <xdr:col>20</xdr:col>
      <xdr:colOff>38100</xdr:colOff>
      <xdr:row>36</xdr:row>
      <xdr:rowOff>105283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7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121810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5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53975</xdr:rowOff>
    </xdr:from>
    <xdr:to>
      <xdr:col>15</xdr:col>
      <xdr:colOff>101600</xdr:colOff>
      <xdr:row>36</xdr:row>
      <xdr:rowOff>155575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652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0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93345</xdr:rowOff>
    </xdr:from>
    <xdr:to>
      <xdr:col>10</xdr:col>
      <xdr:colOff>165100</xdr:colOff>
      <xdr:row>37</xdr:row>
      <xdr:rowOff>23495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6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14622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58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23749</xdr:rowOff>
    </xdr:from>
    <xdr:to>
      <xdr:col>6</xdr:col>
      <xdr:colOff>38100</xdr:colOff>
      <xdr:row>36</xdr:row>
      <xdr:rowOff>125349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9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141876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71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75482</xdr:rowOff>
    </xdr:from>
    <xdr:to>
      <xdr:col>24</xdr:col>
      <xdr:colOff>63500</xdr:colOff>
      <xdr:row>57</xdr:row>
      <xdr:rowOff>97965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48132"/>
          <a:ext cx="838200" cy="2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36709</xdr:rowOff>
    </xdr:from>
    <xdr:to>
      <xdr:col>19</xdr:col>
      <xdr:colOff>177800</xdr:colOff>
      <xdr:row>57</xdr:row>
      <xdr:rowOff>75482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09359"/>
          <a:ext cx="889000" cy="3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36709</xdr:rowOff>
    </xdr:from>
    <xdr:to>
      <xdr:col>15</xdr:col>
      <xdr:colOff>50800</xdr:colOff>
      <xdr:row>57</xdr:row>
      <xdr:rowOff>94280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09359"/>
          <a:ext cx="889000" cy="5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124759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89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62993</xdr:rowOff>
    </xdr:from>
    <xdr:to>
      <xdr:col>10</xdr:col>
      <xdr:colOff>114300</xdr:colOff>
      <xdr:row>57</xdr:row>
      <xdr:rowOff>94280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35643"/>
          <a:ext cx="889000" cy="3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3247</xdr:rowOff>
    </xdr:from>
    <xdr:to>
      <xdr:col>6</xdr:col>
      <xdr:colOff>38100</xdr:colOff>
      <xdr:row>57</xdr:row>
      <xdr:rowOff>104847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7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121374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5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47165</xdr:rowOff>
    </xdr:from>
    <xdr:to>
      <xdr:col>24</xdr:col>
      <xdr:colOff>114300</xdr:colOff>
      <xdr:row>57</xdr:row>
      <xdr:rowOff>148765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1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25592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24682</xdr:rowOff>
    </xdr:from>
    <xdr:to>
      <xdr:col>20</xdr:col>
      <xdr:colOff>38100</xdr:colOff>
      <xdr:row>57</xdr:row>
      <xdr:rowOff>126282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9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142809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72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157359</xdr:rowOff>
    </xdr:from>
    <xdr:to>
      <xdr:col>15</xdr:col>
      <xdr:colOff>101600</xdr:colOff>
      <xdr:row>57</xdr:row>
      <xdr:rowOff>87509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8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104036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3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43480</xdr:rowOff>
    </xdr:from>
    <xdr:to>
      <xdr:col>10</xdr:col>
      <xdr:colOff>165100</xdr:colOff>
      <xdr:row>57</xdr:row>
      <xdr:rowOff>145080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1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161607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91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12193</xdr:rowOff>
    </xdr:from>
    <xdr:to>
      <xdr:col>6</xdr:col>
      <xdr:colOff>38100</xdr:colOff>
      <xdr:row>57</xdr:row>
      <xdr:rowOff>113793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8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104920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77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63911</xdr:rowOff>
    </xdr:from>
    <xdr:to>
      <xdr:col>24</xdr:col>
      <xdr:colOff>63500</xdr:colOff>
      <xdr:row>76</xdr:row>
      <xdr:rowOff>85530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94111"/>
          <a:ext cx="838200" cy="2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85530</xdr:rowOff>
    </xdr:from>
    <xdr:to>
      <xdr:col>19</xdr:col>
      <xdr:colOff>177800</xdr:colOff>
      <xdr:row>76</xdr:row>
      <xdr:rowOff>142722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15730"/>
          <a:ext cx="889000" cy="57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97313</xdr:rowOff>
    </xdr:from>
    <xdr:to>
      <xdr:col>15</xdr:col>
      <xdr:colOff>50800</xdr:colOff>
      <xdr:row>76</xdr:row>
      <xdr:rowOff>142722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27513"/>
          <a:ext cx="889000" cy="4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97313</xdr:rowOff>
    </xdr:from>
    <xdr:to>
      <xdr:col>10</xdr:col>
      <xdr:colOff>114300</xdr:colOff>
      <xdr:row>77</xdr:row>
      <xdr:rowOff>29355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27513"/>
          <a:ext cx="889000" cy="10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78750</xdr:rowOff>
    </xdr:from>
    <xdr:to>
      <xdr:col>6</xdr:col>
      <xdr:colOff>38100</xdr:colOff>
      <xdr:row>78</xdr:row>
      <xdr:rowOff>8900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8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73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13111</xdr:rowOff>
    </xdr:from>
    <xdr:to>
      <xdr:col>24</xdr:col>
      <xdr:colOff>114300</xdr:colOff>
      <xdr:row>76</xdr:row>
      <xdr:rowOff>114711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4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35989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94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34730</xdr:rowOff>
    </xdr:from>
    <xdr:to>
      <xdr:col>20</xdr:col>
      <xdr:colOff>38100</xdr:colOff>
      <xdr:row>76</xdr:row>
      <xdr:rowOff>136330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6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152857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4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91922</xdr:rowOff>
    </xdr:from>
    <xdr:to>
      <xdr:col>15</xdr:col>
      <xdr:colOff>101600</xdr:colOff>
      <xdr:row>77</xdr:row>
      <xdr:rowOff>22072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2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38599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97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46513</xdr:rowOff>
    </xdr:from>
    <xdr:to>
      <xdr:col>10</xdr:col>
      <xdr:colOff>165100</xdr:colOff>
      <xdr:row>76</xdr:row>
      <xdr:rowOff>148113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7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164640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51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150005</xdr:rowOff>
    </xdr:from>
    <xdr:to>
      <xdr:col>6</xdr:col>
      <xdr:colOff>38100</xdr:colOff>
      <xdr:row>77</xdr:row>
      <xdr:rowOff>80155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8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96682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55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67952</xdr:rowOff>
    </xdr:from>
    <xdr:to>
      <xdr:col>24</xdr:col>
      <xdr:colOff>63500</xdr:colOff>
      <xdr:row>98</xdr:row>
      <xdr:rowOff>82364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70052"/>
          <a:ext cx="838200" cy="1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67952</xdr:rowOff>
    </xdr:from>
    <xdr:to>
      <xdr:col>19</xdr:col>
      <xdr:colOff>177800</xdr:colOff>
      <xdr:row>98</xdr:row>
      <xdr:rowOff>72343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70052"/>
          <a:ext cx="889000" cy="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127947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93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57355</xdr:rowOff>
    </xdr:from>
    <xdr:to>
      <xdr:col>15</xdr:col>
      <xdr:colOff>50800</xdr:colOff>
      <xdr:row>98</xdr:row>
      <xdr:rowOff>72343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59455"/>
          <a:ext cx="889000" cy="1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57355</xdr:rowOff>
    </xdr:from>
    <xdr:to>
      <xdr:col>10</xdr:col>
      <xdr:colOff>114300</xdr:colOff>
      <xdr:row>98</xdr:row>
      <xdr:rowOff>64156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59455"/>
          <a:ext cx="8890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57418</xdr:rowOff>
    </xdr:from>
    <xdr:to>
      <xdr:col>6</xdr:col>
      <xdr:colOff>38100</xdr:colOff>
      <xdr:row>98</xdr:row>
      <xdr:rowOff>159018</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9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150145</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5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31564</xdr:rowOff>
    </xdr:from>
    <xdr:to>
      <xdr:col>24</xdr:col>
      <xdr:colOff>114300</xdr:colOff>
      <xdr:row>98</xdr:row>
      <xdr:rowOff>133164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17152</xdr:rowOff>
    </xdr:from>
    <xdr:to>
      <xdr:col>20</xdr:col>
      <xdr:colOff>38100</xdr:colOff>
      <xdr:row>98</xdr:row>
      <xdr:rowOff>118752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1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135279</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594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21543</xdr:rowOff>
    </xdr:from>
    <xdr:to>
      <xdr:col>15</xdr:col>
      <xdr:colOff>101600</xdr:colOff>
      <xdr:row>98</xdr:row>
      <xdr:rowOff>123143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2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139670</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598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6555</xdr:rowOff>
    </xdr:from>
    <xdr:to>
      <xdr:col>10</xdr:col>
      <xdr:colOff>165100</xdr:colOff>
      <xdr:row>98</xdr:row>
      <xdr:rowOff>108155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0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124682</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583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13356</xdr:rowOff>
    </xdr:from>
    <xdr:to>
      <xdr:col>6</xdr:col>
      <xdr:colOff>38100</xdr:colOff>
      <xdr:row>98</xdr:row>
      <xdr:rowOff>114956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1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131483</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59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38522</xdr:rowOff>
    </xdr:from>
    <xdr:to>
      <xdr:col>55</xdr:col>
      <xdr:colOff>0</xdr:colOff>
      <xdr:row>38</xdr:row>
      <xdr:rowOff>40442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553622"/>
          <a:ext cx="8382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22567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37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40442</xdr:rowOff>
    </xdr:from>
    <xdr:to>
      <xdr:col>50</xdr:col>
      <xdr:colOff>114300</xdr:colOff>
      <xdr:row>38</xdr:row>
      <xdr:rowOff>42042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555542"/>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140342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55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42042</xdr:rowOff>
    </xdr:from>
    <xdr:to>
      <xdr:col>45</xdr:col>
      <xdr:colOff>177800</xdr:colOff>
      <xdr:row>38</xdr:row>
      <xdr:rowOff>43825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557142"/>
          <a:ext cx="8890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135450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6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43825</xdr:rowOff>
    </xdr:from>
    <xdr:to>
      <xdr:col>41</xdr:col>
      <xdr:colOff>50800</xdr:colOff>
      <xdr:row>38</xdr:row>
      <xdr:rowOff>46157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558925"/>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143725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69697</xdr:rowOff>
    </xdr:from>
    <xdr:to>
      <xdr:col>36</xdr:col>
      <xdr:colOff>165100</xdr:colOff>
      <xdr:row>38</xdr:row>
      <xdr:rowOff>171297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8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162424</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77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159172</xdr:rowOff>
    </xdr:from>
    <xdr:to>
      <xdr:col>55</xdr:col>
      <xdr:colOff>50800</xdr:colOff>
      <xdr:row>38</xdr:row>
      <xdr:rowOff>89322</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0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118549</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290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161092</xdr:rowOff>
    </xdr:from>
    <xdr:to>
      <xdr:col>50</xdr:col>
      <xdr:colOff>165100</xdr:colOff>
      <xdr:row>38</xdr:row>
      <xdr:rowOff>91242</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0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107769</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279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162692</xdr:rowOff>
    </xdr:from>
    <xdr:to>
      <xdr:col>46</xdr:col>
      <xdr:colOff>38100</xdr:colOff>
      <xdr:row>38</xdr:row>
      <xdr:rowOff>92842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0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109369</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281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164475</xdr:rowOff>
    </xdr:from>
    <xdr:to>
      <xdr:col>41</xdr:col>
      <xdr:colOff>101600</xdr:colOff>
      <xdr:row>38</xdr:row>
      <xdr:rowOff>94625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111152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28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166807</xdr:rowOff>
    </xdr:from>
    <xdr:to>
      <xdr:col>36</xdr:col>
      <xdr:colOff>165100</xdr:colOff>
      <xdr:row>38</xdr:row>
      <xdr:rowOff>96957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1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113484</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6285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34837</xdr:rowOff>
    </xdr:from>
    <xdr:to>
      <xdr:col>55</xdr:col>
      <xdr:colOff>0</xdr:colOff>
      <xdr:row>58</xdr:row>
      <xdr:rowOff>64133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978937"/>
          <a:ext cx="838200" cy="2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34837</xdr:rowOff>
    </xdr:from>
    <xdr:to>
      <xdr:col>50</xdr:col>
      <xdr:colOff>114300</xdr:colOff>
      <xdr:row>58</xdr:row>
      <xdr:rowOff>49372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978937"/>
          <a:ext cx="88900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31786</xdr:rowOff>
    </xdr:from>
    <xdr:to>
      <xdr:col>45</xdr:col>
      <xdr:colOff>177800</xdr:colOff>
      <xdr:row>58</xdr:row>
      <xdr:rowOff>49372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975886"/>
          <a:ext cx="889000" cy="1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13029</xdr:rowOff>
    </xdr:from>
    <xdr:to>
      <xdr:col>41</xdr:col>
      <xdr:colOff>50800</xdr:colOff>
      <xdr:row>58</xdr:row>
      <xdr:rowOff>31786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957129"/>
          <a:ext cx="889000" cy="1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130433</xdr:rowOff>
    </xdr:from>
    <xdr:to>
      <xdr:col>36</xdr:col>
      <xdr:colOff>165100</xdr:colOff>
      <xdr:row>58</xdr:row>
      <xdr:rowOff>60583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77110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67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13333</xdr:rowOff>
    </xdr:from>
    <xdr:to>
      <xdr:col>55</xdr:col>
      <xdr:colOff>50800</xdr:colOff>
      <xdr:row>58</xdr:row>
      <xdr:rowOff>114933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5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163210</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35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155487</xdr:rowOff>
    </xdr:from>
    <xdr:to>
      <xdr:col>50</xdr:col>
      <xdr:colOff>165100</xdr:colOff>
      <xdr:row>58</xdr:row>
      <xdr:rowOff>85637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92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76764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020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170022</xdr:rowOff>
    </xdr:from>
    <xdr:to>
      <xdr:col>46</xdr:col>
      <xdr:colOff>38100</xdr:colOff>
      <xdr:row>58</xdr:row>
      <xdr:rowOff>100172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4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91299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03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152436</xdr:rowOff>
    </xdr:from>
    <xdr:to>
      <xdr:col>41</xdr:col>
      <xdr:colOff>101600</xdr:colOff>
      <xdr:row>58</xdr:row>
      <xdr:rowOff>82586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92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73713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01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133679</xdr:rowOff>
    </xdr:from>
    <xdr:to>
      <xdr:col>36</xdr:col>
      <xdr:colOff>165100</xdr:colOff>
      <xdr:row>58</xdr:row>
      <xdr:rowOff>63829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0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54956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999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117697</xdr:rowOff>
    </xdr:from>
    <xdr:to>
      <xdr:col>55</xdr:col>
      <xdr:colOff>0</xdr:colOff>
      <xdr:row>78</xdr:row>
      <xdr:rowOff>149568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490797"/>
          <a:ext cx="838200" cy="3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102050</xdr:rowOff>
    </xdr:from>
    <xdr:to>
      <xdr:col>50</xdr:col>
      <xdr:colOff>114300</xdr:colOff>
      <xdr:row>78</xdr:row>
      <xdr:rowOff>149568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75150"/>
          <a:ext cx="889000" cy="4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102050</xdr:rowOff>
    </xdr:from>
    <xdr:to>
      <xdr:col>45</xdr:col>
      <xdr:colOff>177800</xdr:colOff>
      <xdr:row>78</xdr:row>
      <xdr:rowOff>119042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75150"/>
          <a:ext cx="889000" cy="1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107776</xdr:rowOff>
    </xdr:from>
    <xdr:to>
      <xdr:col>41</xdr:col>
      <xdr:colOff>50800</xdr:colOff>
      <xdr:row>78</xdr:row>
      <xdr:rowOff>119042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480876"/>
          <a:ext cx="889000" cy="1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44841</xdr:rowOff>
    </xdr:from>
    <xdr:to>
      <xdr:col>36</xdr:col>
      <xdr:colOff>165100</xdr:colOff>
      <xdr:row>78</xdr:row>
      <xdr:rowOff>146441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162968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9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66897</xdr:rowOff>
    </xdr:from>
    <xdr:to>
      <xdr:col>55</xdr:col>
      <xdr:colOff>50800</xdr:colOff>
      <xdr:row>78</xdr:row>
      <xdr:rowOff>168497</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3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153274</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54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98768</xdr:rowOff>
    </xdr:from>
    <xdr:to>
      <xdr:col>50</xdr:col>
      <xdr:colOff>165100</xdr:colOff>
      <xdr:row>79</xdr:row>
      <xdr:rowOff>28918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7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20045</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64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51250</xdr:rowOff>
    </xdr:from>
    <xdr:to>
      <xdr:col>46</xdr:col>
      <xdr:colOff>38100</xdr:colOff>
      <xdr:row>78</xdr:row>
      <xdr:rowOff>152850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2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143977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1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68242</xdr:rowOff>
    </xdr:from>
    <xdr:to>
      <xdr:col>41</xdr:col>
      <xdr:colOff>101600</xdr:colOff>
      <xdr:row>78</xdr:row>
      <xdr:rowOff>169842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4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160969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34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56976</xdr:rowOff>
    </xdr:from>
    <xdr:to>
      <xdr:col>36</xdr:col>
      <xdr:colOff>165100</xdr:colOff>
      <xdr:row>78</xdr:row>
      <xdr:rowOff>158576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3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149703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2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12607</xdr:rowOff>
    </xdr:from>
    <xdr:to>
      <xdr:col>55</xdr:col>
      <xdr:colOff>0</xdr:colOff>
      <xdr:row>96</xdr:row>
      <xdr:rowOff>44013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471807"/>
          <a:ext cx="838200" cy="31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44013</xdr:rowOff>
    </xdr:from>
    <xdr:to>
      <xdr:col>50</xdr:col>
      <xdr:colOff>114300</xdr:colOff>
      <xdr:row>96</xdr:row>
      <xdr:rowOff>50304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503213"/>
          <a:ext cx="889000" cy="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48836</xdr:rowOff>
    </xdr:from>
    <xdr:to>
      <xdr:col>45</xdr:col>
      <xdr:colOff>177800</xdr:colOff>
      <xdr:row>96</xdr:row>
      <xdr:rowOff>50304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508036"/>
          <a:ext cx="889000" cy="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35568</xdr:rowOff>
    </xdr:from>
    <xdr:to>
      <xdr:col>41</xdr:col>
      <xdr:colOff>50800</xdr:colOff>
      <xdr:row>96</xdr:row>
      <xdr:rowOff>48836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494768"/>
          <a:ext cx="889000" cy="1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15049</xdr:rowOff>
    </xdr:from>
    <xdr:to>
      <xdr:col>36</xdr:col>
      <xdr:colOff>165100</xdr:colOff>
      <xdr:row>96</xdr:row>
      <xdr:rowOff>116649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47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107776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566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133257</xdr:rowOff>
    </xdr:from>
    <xdr:to>
      <xdr:col>55</xdr:col>
      <xdr:colOff>50800</xdr:colOff>
      <xdr:row>96</xdr:row>
      <xdr:rowOff>63407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42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156134</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272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164663</xdr:rowOff>
    </xdr:from>
    <xdr:to>
      <xdr:col>50</xdr:col>
      <xdr:colOff>165100</xdr:colOff>
      <xdr:row>96</xdr:row>
      <xdr:rowOff>94813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45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111340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22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170954</xdr:rowOff>
    </xdr:from>
    <xdr:to>
      <xdr:col>46</xdr:col>
      <xdr:colOff>38100</xdr:colOff>
      <xdr:row>96</xdr:row>
      <xdr:rowOff>101104</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5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117631</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23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169486</xdr:rowOff>
    </xdr:from>
    <xdr:to>
      <xdr:col>41</xdr:col>
      <xdr:colOff>101600</xdr:colOff>
      <xdr:row>96</xdr:row>
      <xdr:rowOff>99636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5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116163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23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156218</xdr:rowOff>
    </xdr:from>
    <xdr:to>
      <xdr:col>36</xdr:col>
      <xdr:colOff>165100</xdr:colOff>
      <xdr:row>96</xdr:row>
      <xdr:rowOff>86368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44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102895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219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21383</xdr:rowOff>
    </xdr:from>
    <xdr:to>
      <xdr:col>85</xdr:col>
      <xdr:colOff>127000</xdr:colOff>
      <xdr:row>36</xdr:row>
      <xdr:rowOff>65644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193583"/>
          <a:ext cx="838200" cy="4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21383</xdr:rowOff>
    </xdr:from>
    <xdr:to>
      <xdr:col>81</xdr:col>
      <xdr:colOff>50800</xdr:colOff>
      <xdr:row>36</xdr:row>
      <xdr:rowOff>26445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193583"/>
          <a:ext cx="889000" cy="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26445</xdr:rowOff>
    </xdr:from>
    <xdr:to>
      <xdr:col>76</xdr:col>
      <xdr:colOff>114300</xdr:colOff>
      <xdr:row>36</xdr:row>
      <xdr:rowOff>108937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198645"/>
          <a:ext cx="889000" cy="8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63587</xdr:rowOff>
    </xdr:from>
    <xdr:to>
      <xdr:col>71</xdr:col>
      <xdr:colOff>177800</xdr:colOff>
      <xdr:row>36</xdr:row>
      <xdr:rowOff>108937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064337"/>
          <a:ext cx="889000" cy="216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118378</xdr:rowOff>
    </xdr:from>
    <xdr:to>
      <xdr:col>67</xdr:col>
      <xdr:colOff>101600</xdr:colOff>
      <xdr:row>37</xdr:row>
      <xdr:rowOff>48528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9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39655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38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14844</xdr:rowOff>
    </xdr:from>
    <xdr:to>
      <xdr:col>85</xdr:col>
      <xdr:colOff>177800</xdr:colOff>
      <xdr:row>36</xdr:row>
      <xdr:rowOff>116444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18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37721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038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142033</xdr:rowOff>
    </xdr:from>
    <xdr:to>
      <xdr:col>81</xdr:col>
      <xdr:colOff>101600</xdr:colOff>
      <xdr:row>36</xdr:row>
      <xdr:rowOff>72183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14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88710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91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147095</xdr:rowOff>
    </xdr:from>
    <xdr:to>
      <xdr:col>76</xdr:col>
      <xdr:colOff>165100</xdr:colOff>
      <xdr:row>36</xdr:row>
      <xdr:rowOff>77245</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14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93772</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92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58137</xdr:rowOff>
    </xdr:from>
    <xdr:to>
      <xdr:col>72</xdr:col>
      <xdr:colOff>38100</xdr:colOff>
      <xdr:row>36</xdr:row>
      <xdr:rowOff>159737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3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4814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005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12787</xdr:rowOff>
    </xdr:from>
    <xdr:to>
      <xdr:col>67</xdr:col>
      <xdr:colOff>101600</xdr:colOff>
      <xdr:row>35</xdr:row>
      <xdr:rowOff>114387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01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130914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788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155398</xdr:rowOff>
    </xdr:from>
    <xdr:to>
      <xdr:col>85</xdr:col>
      <xdr:colOff>127000</xdr:colOff>
      <xdr:row>58</xdr:row>
      <xdr:rowOff>35997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928048"/>
          <a:ext cx="838200" cy="5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5528</xdr:rowOff>
    </xdr:from>
    <xdr:to>
      <xdr:col>81</xdr:col>
      <xdr:colOff>50800</xdr:colOff>
      <xdr:row>58</xdr:row>
      <xdr:rowOff>35997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949628"/>
          <a:ext cx="889000" cy="3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5528</xdr:rowOff>
    </xdr:from>
    <xdr:to>
      <xdr:col>76</xdr:col>
      <xdr:colOff>114300</xdr:colOff>
      <xdr:row>58</xdr:row>
      <xdr:rowOff>31918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49628"/>
          <a:ext cx="889000" cy="2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29743</xdr:rowOff>
    </xdr:from>
    <xdr:to>
      <xdr:col>71</xdr:col>
      <xdr:colOff>177800</xdr:colOff>
      <xdr:row>58</xdr:row>
      <xdr:rowOff>31918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973843"/>
          <a:ext cx="889000" cy="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104598</xdr:rowOff>
    </xdr:from>
    <xdr:to>
      <xdr:col>85</xdr:col>
      <xdr:colOff>177800</xdr:colOff>
      <xdr:row>58</xdr:row>
      <xdr:rowOff>34748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7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83025</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5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156647</xdr:rowOff>
    </xdr:from>
    <xdr:to>
      <xdr:col>81</xdr:col>
      <xdr:colOff>101600</xdr:colOff>
      <xdr:row>58</xdr:row>
      <xdr:rowOff>86797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2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77924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2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126178</xdr:rowOff>
    </xdr:from>
    <xdr:to>
      <xdr:col>76</xdr:col>
      <xdr:colOff>165100</xdr:colOff>
      <xdr:row>58</xdr:row>
      <xdr:rowOff>56328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8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47455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999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152568</xdr:rowOff>
    </xdr:from>
    <xdr:to>
      <xdr:col>72</xdr:col>
      <xdr:colOff>38100</xdr:colOff>
      <xdr:row>58</xdr:row>
      <xdr:rowOff>82718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2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73845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17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150393</xdr:rowOff>
    </xdr:from>
    <xdr:to>
      <xdr:col>67</xdr:col>
      <xdr:colOff>101600</xdr:colOff>
      <xdr:row>58</xdr:row>
      <xdr:rowOff>80543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2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71670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1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139632</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512732"/>
          <a:ext cx="8382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137305</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0405"/>
          <a:ext cx="889000" cy="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132266</xdr:rowOff>
    </xdr:from>
    <xdr:to>
      <xdr:col>76</xdr:col>
      <xdr:colOff>114300</xdr:colOff>
      <xdr:row>78</xdr:row>
      <xdr:rowOff>137305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05366"/>
          <a:ext cx="889000" cy="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91292</xdr:rowOff>
    </xdr:from>
    <xdr:to>
      <xdr:col>71</xdr:col>
      <xdr:colOff>177800</xdr:colOff>
      <xdr:row>78</xdr:row>
      <xdr:rowOff>132266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64392"/>
          <a:ext cx="889000" cy="40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41566</xdr:rowOff>
    </xdr:from>
    <xdr:to>
      <xdr:col>67</xdr:col>
      <xdr:colOff>101600</xdr:colOff>
      <xdr:row>78</xdr:row>
      <xdr:rowOff>143166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134293</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50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88832</xdr:rowOff>
    </xdr:from>
    <xdr:to>
      <xdr:col>85</xdr:col>
      <xdr:colOff>177800</xdr:colOff>
      <xdr:row>79</xdr:row>
      <xdr:rowOff>18982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313932"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86505</xdr:rowOff>
    </xdr:from>
    <xdr:to>
      <xdr:col>76</xdr:col>
      <xdr:colOff>165100</xdr:colOff>
      <xdr:row>79</xdr:row>
      <xdr:rowOff>16655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5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7782</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3017" y="135523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81466</xdr:rowOff>
    </xdr:from>
    <xdr:to>
      <xdr:col>72</xdr:col>
      <xdr:colOff>38100</xdr:colOff>
      <xdr:row>79</xdr:row>
      <xdr:rowOff>11616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5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2743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47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40492</xdr:rowOff>
    </xdr:from>
    <xdr:to>
      <xdr:col>67</xdr:col>
      <xdr:colOff>101600</xdr:colOff>
      <xdr:row>78</xdr:row>
      <xdr:rowOff>142092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1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158619</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188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91514</xdr:rowOff>
    </xdr:from>
    <xdr:to>
      <xdr:col>85</xdr:col>
      <xdr:colOff>127000</xdr:colOff>
      <xdr:row>96</xdr:row>
      <xdr:rowOff>103476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550714"/>
          <a:ext cx="838200" cy="1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103476</xdr:rowOff>
    </xdr:from>
    <xdr:to>
      <xdr:col>81</xdr:col>
      <xdr:colOff>50800</xdr:colOff>
      <xdr:row>96</xdr:row>
      <xdr:rowOff>117810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562676"/>
          <a:ext cx="889000" cy="1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117810</xdr:rowOff>
    </xdr:from>
    <xdr:to>
      <xdr:col>76</xdr:col>
      <xdr:colOff>114300</xdr:colOff>
      <xdr:row>96</xdr:row>
      <xdr:rowOff>153068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577010"/>
          <a:ext cx="889000" cy="3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147416</xdr:rowOff>
    </xdr:from>
    <xdr:to>
      <xdr:col>71</xdr:col>
      <xdr:colOff>177800</xdr:colOff>
      <xdr:row>96</xdr:row>
      <xdr:rowOff>153068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606616"/>
          <a:ext cx="889000" cy="5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84145</xdr:rowOff>
    </xdr:from>
    <xdr:to>
      <xdr:col>67</xdr:col>
      <xdr:colOff>101600</xdr:colOff>
      <xdr:row>98</xdr:row>
      <xdr:rowOff>14295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5422</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0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40714</xdr:rowOff>
    </xdr:from>
    <xdr:to>
      <xdr:col>85</xdr:col>
      <xdr:colOff>177800</xdr:colOff>
      <xdr:row>96</xdr:row>
      <xdr:rowOff>142314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49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63591</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35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52676</xdr:rowOff>
    </xdr:from>
    <xdr:to>
      <xdr:col>81</xdr:col>
      <xdr:colOff>101600</xdr:colOff>
      <xdr:row>96</xdr:row>
      <xdr:rowOff>154276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51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170803</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287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67010</xdr:rowOff>
    </xdr:from>
    <xdr:to>
      <xdr:col>76</xdr:col>
      <xdr:colOff>165100</xdr:colOff>
      <xdr:row>96</xdr:row>
      <xdr:rowOff>168610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52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13687</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30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102268</xdr:rowOff>
    </xdr:from>
    <xdr:to>
      <xdr:col>72</xdr:col>
      <xdr:colOff>38100</xdr:colOff>
      <xdr:row>97</xdr:row>
      <xdr:rowOff>32418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56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48945</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336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96616</xdr:rowOff>
    </xdr:from>
    <xdr:to>
      <xdr:col>67</xdr:col>
      <xdr:colOff>101600</xdr:colOff>
      <xdr:row>97</xdr:row>
      <xdr:rowOff>26766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55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43293</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331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13970</xdr:rowOff>
    </xdr:from>
    <xdr:to>
      <xdr:col>116</xdr:col>
      <xdr:colOff>63500</xdr:colOff>
      <xdr:row>36</xdr:row>
      <xdr:rowOff>168402</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1323300" y="6014720"/>
          <a:ext cx="838200" cy="32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89679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604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30099</xdr:rowOff>
    </xdr:from>
    <xdr:to>
      <xdr:col>111</xdr:col>
      <xdr:colOff>177800</xdr:colOff>
      <xdr:row>36</xdr:row>
      <xdr:rowOff>168402</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202299"/>
          <a:ext cx="889000" cy="13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28211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7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148971</xdr:rowOff>
    </xdr:from>
    <xdr:to>
      <xdr:col>107</xdr:col>
      <xdr:colOff>50800</xdr:colOff>
      <xdr:row>36</xdr:row>
      <xdr:rowOff>30099</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149721"/>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42816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729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148971</xdr:rowOff>
    </xdr:from>
    <xdr:to>
      <xdr:col>102</xdr:col>
      <xdr:colOff>114300</xdr:colOff>
      <xdr:row>37</xdr:row>
      <xdr:rowOff>26416</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8656300" y="6149721"/>
          <a:ext cx="889000" cy="2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2430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6889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118364</xdr:rowOff>
    </xdr:from>
    <xdr:to>
      <xdr:col>98</xdr:col>
      <xdr:colOff>38100</xdr:colOff>
      <xdr:row>39</xdr:row>
      <xdr:rowOff>48514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39641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726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134620</xdr:rowOff>
    </xdr:from>
    <xdr:to>
      <xdr:col>116</xdr:col>
      <xdr:colOff>114300</xdr:colOff>
      <xdr:row>35</xdr:row>
      <xdr:rowOff>64770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596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157497</xdr:rowOff>
    </xdr:from>
    <xdr:ext cx="469744"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581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117602</xdr:rowOff>
    </xdr:from>
    <xdr:to>
      <xdr:col>112</xdr:col>
      <xdr:colOff>38100</xdr:colOff>
      <xdr:row>37</xdr:row>
      <xdr:rowOff>47752</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28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64279</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088428" y="606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150749</xdr:rowOff>
    </xdr:from>
    <xdr:to>
      <xdr:col>107</xdr:col>
      <xdr:colOff>101600</xdr:colOff>
      <xdr:row>36</xdr:row>
      <xdr:rowOff>80899</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15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97426</xdr:rowOff>
    </xdr:from>
    <xdr:ext cx="469744"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199428" y="592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98171</xdr:rowOff>
    </xdr:from>
    <xdr:to>
      <xdr:col>102</xdr:col>
      <xdr:colOff>165100</xdr:colOff>
      <xdr:row>36</xdr:row>
      <xdr:rowOff>28321</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09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44848</xdr:rowOff>
    </xdr:from>
    <xdr:ext cx="469744"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10428" y="5874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147066</xdr:rowOff>
    </xdr:from>
    <xdr:to>
      <xdr:col>98</xdr:col>
      <xdr:colOff>38100</xdr:colOff>
      <xdr:row>37</xdr:row>
      <xdr:rowOff>77216</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31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93743</xdr:rowOff>
    </xdr:from>
    <xdr:ext cx="469744"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21428" y="6094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全体において、前年度比で大きく増現のある経費として、諸支出金では町営船の大規模定期検査年度であったことにより、交通事業特別会計への操出金が多額となり、増となった。総務費については、書かない窓口システム導入事業や超高速情報通信網整備事業の完了に伴う減となった。商工費については、野賀海水浴場改修計画の事業開始に伴い、増となった。教育費については、大崎上島開発総合センター整備事業や町立学校情報機器等整備事業により、増となった。農林水産業費については、特別会計である漁業集落排水事業が公営企業会計へ移行したことにより、操出金分が減となった。消防費については、常備消防車両整備事業の完了に伴う減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広島県大崎上島町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標準財政規模比での財政調整基金は前年度比で</a:t>
          </a:r>
          <a:r>
            <a:rPr kumimoji="1" lang="en-US" altLang="ja-JP" sz="1400">
              <a:latin typeface="ＭＳ ゴシック" pitchFamily="49" charset="-128"/>
              <a:ea typeface="ＭＳ ゴシック" pitchFamily="49" charset="-128"/>
            </a:rPr>
            <a:t>8.57</a:t>
          </a:r>
          <a:r>
            <a:rPr kumimoji="1" lang="ja-JP" altLang="en-US" sz="1400">
              <a:latin typeface="ＭＳ ゴシック" pitchFamily="49" charset="-128"/>
              <a:ea typeface="ＭＳ ゴシック" pitchFamily="49" charset="-128"/>
            </a:rPr>
            <a:t>ポイントの減となり、実質単年度収支は</a:t>
          </a:r>
          <a:r>
            <a:rPr kumimoji="1" lang="en-US" altLang="ja-JP" sz="1400">
              <a:latin typeface="ＭＳ ゴシック" pitchFamily="49" charset="-128"/>
              <a:ea typeface="ＭＳ ゴシック" pitchFamily="49" charset="-128"/>
            </a:rPr>
            <a:t>R5</a:t>
          </a:r>
          <a:r>
            <a:rPr kumimoji="1" lang="ja-JP" altLang="en-US" sz="1400">
              <a:latin typeface="ＭＳ ゴシック" pitchFamily="49" charset="-128"/>
              <a:ea typeface="ＭＳ ゴシック" pitchFamily="49" charset="-128"/>
            </a:rPr>
            <a:t>年度からマイナスかつ前年度比で</a:t>
          </a:r>
          <a:r>
            <a:rPr kumimoji="1" lang="en-US" altLang="ja-JP" sz="1400">
              <a:latin typeface="ＭＳ ゴシック" pitchFamily="49" charset="-128"/>
              <a:ea typeface="ＭＳ ゴシック" pitchFamily="49" charset="-128"/>
            </a:rPr>
            <a:t>1.59</a:t>
          </a:r>
          <a:r>
            <a:rPr kumimoji="1" lang="ja-JP" altLang="en-US" sz="1400">
              <a:latin typeface="ＭＳ ゴシック" pitchFamily="49" charset="-128"/>
              <a:ea typeface="ＭＳ ゴシック" pitchFamily="49" charset="-128"/>
            </a:rPr>
            <a:t>ポイントの減となった。中長期的な視点での健全な行財政運営を図るため、歳入においては構造分析や特定財源の活用検討を進め、歳出においては必要経費の優先順位を整理しなければならない。</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広島県大崎上島町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において赤字はなく、早期健全化基準を超過していない。しかし、一般会計からの基準外操出金支出があり、それによって事業を維持できている会計もある。適切な操出金額の設定に加え、各会計については中長期的な視点での事業運営を見据え、使用料等の適正化や町の規模に適した会計方針を検討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広島県大崎上島町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元利償還金は前年度比で</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百万円の増となっており、近年実施した大規模事業に対して借り入れた起債償還金の開始に伴うものである。今後、他の大規模事業に対する起債借入分の償還開始が予定されているほか、実質公債費比率の分子については前年度比</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百万円の増となっており、今後の償還状況を注視する必要がある。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広島県大崎上島町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一部事業の償還終了に伴い、</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の地方債残高は減となっているものの、今後の大規模建設事業分の償還開始によって再び増となっていく見込みである。一方、過疎対策事業債等の財政措置の有利な起債を活用して大規模事業を実施していることから、将来負担額はマイナスのまま推移していく見込み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広島県大崎上島町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減債基金及びその他特定目的基金においては大きな取崩しがないものの、財政調整基金において物価高騰等による不足財源を補填するために財政調整基金を取り崩し、全体で前年度比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財政調整基金の取崩状況を踏まえ、中長期的な財政運営を見据えながら慎重な予算執行を行うとともに、必要な基金管理を行っていく必要がある。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各基金の設置目的に則り、関連事業の財源とする。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各基金で運用益を積み立てたほか、過疎地域持続的発展基金では、過疎対策事業債を財源として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百万円を積み立てた。また、基金を財源として一部事業を実施し、ふるさとづくり基金が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各基金の設置目的に則った事業に充当し、積極的に活用していく。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財政調整基金は前年度実質収支額の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以上を積み立てている。近年の物価高騰等による人件費、物件費、補助費等の増に伴う不足財源への補填に加え、補助金や起債が活用できない一般財源による事業の実施により、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年度にかけて多額の取崩しを行っていることを踏まえ、近年の物価高騰等を見据えつつも、より一層の計画的な基金管理が必要である。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大規模建設事業の実施等により単年度で公債費が高くなることが見込まれる場合に計画的に繰上償還を実施するため、引き続き運用益等を積み立てて備えることとする。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175EA02-2040-4E57-9FB2-17BC8785E5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6C70DB6-519E-48FD-80C8-34B598238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0A01EBE-0AF7-4240-B0FC-73D072D9F1D1}"/>
            </a:ext>
          </a:extLst>
        </xdr:cNvPr>
        <xdr:cNvSpPr/>
      </xdr:nvSpPr>
      <xdr:spPr>
        <a:xfrm>
          <a:off x="117633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B74ED4E-4C34-4772-B906-5418BED112E3}"/>
            </a:ext>
          </a:extLst>
        </xdr:cNvPr>
        <xdr:cNvSpPr/>
      </xdr:nvSpPr>
      <xdr:spPr>
        <a:xfrm>
          <a:off x="131349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8F39FD67-D71B-47E2-A540-B9F51BB2DD20}"/>
            </a:ext>
          </a:extLst>
        </xdr:cNvPr>
        <xdr:cNvSpPr/>
      </xdr:nvSpPr>
      <xdr:spPr>
        <a:xfrm>
          <a:off x="145065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77795F2-E198-405F-BD1D-AC38471DE2DF}"/>
            </a:ext>
          </a:extLst>
        </xdr:cNvPr>
        <xdr:cNvSpPr/>
      </xdr:nvSpPr>
      <xdr:spPr>
        <a:xfrm>
          <a:off x="158781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078757E-9802-46EE-BB0D-51C84AE0B9C6}"/>
            </a:ext>
          </a:extLst>
        </xdr:cNvPr>
        <xdr:cNvSpPr/>
      </xdr:nvSpPr>
      <xdr:spPr>
        <a:xfrm>
          <a:off x="172497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E915EA6-929A-4A1A-8198-CA4D7E9C0599}"/>
            </a:ext>
          </a:extLst>
        </xdr:cNvPr>
        <xdr:cNvSpPr/>
      </xdr:nvSpPr>
      <xdr:spPr>
        <a:xfrm>
          <a:off x="117633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6AA0814-9F31-46A9-B183-10A1C357720E}"/>
            </a:ext>
          </a:extLst>
        </xdr:cNvPr>
        <xdr:cNvSpPr/>
      </xdr:nvSpPr>
      <xdr:spPr>
        <a:xfrm>
          <a:off x="131349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C49A8F5-6615-4115-AC26-286822FC6F1A}"/>
            </a:ext>
          </a:extLst>
        </xdr:cNvPr>
        <xdr:cNvSpPr/>
      </xdr:nvSpPr>
      <xdr:spPr>
        <a:xfrm>
          <a:off x="145065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759E725-D2E0-4469-B211-656CF3A12561}"/>
            </a:ext>
          </a:extLst>
        </xdr:cNvPr>
        <xdr:cNvSpPr/>
      </xdr:nvSpPr>
      <xdr:spPr>
        <a:xfrm>
          <a:off x="158781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857AF18-4CDA-4E0F-9DE2-3D92D237698B}"/>
            </a:ext>
          </a:extLst>
        </xdr:cNvPr>
        <xdr:cNvSpPr/>
      </xdr:nvSpPr>
      <xdr:spPr>
        <a:xfrm>
          <a:off x="172497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845FEF2-A711-4C85-BA96-965AC14BEC06}"/>
            </a:ext>
          </a:extLst>
        </xdr:cNvPr>
        <xdr:cNvSpPr/>
      </xdr:nvSpPr>
      <xdr:spPr>
        <a:xfrm>
          <a:off x="352425" y="66675"/>
          <a:ext cx="114077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BEDAE9A-40A2-40B1-9D1B-66B2CF7B3C18}"/>
            </a:ext>
          </a:extLst>
        </xdr:cNvPr>
        <xdr:cNvSpPr/>
      </xdr:nvSpPr>
      <xdr:spPr>
        <a:xfrm>
          <a:off x="15351125" y="161925"/>
          <a:ext cx="3552825" cy="158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43CE260-A17F-4CF7-A1AA-8A70693B58F4}"/>
            </a:ext>
          </a:extLst>
        </xdr:cNvPr>
        <xdr:cNvSpPr/>
      </xdr:nvSpPr>
      <xdr:spPr>
        <a:xfrm>
          <a:off x="15360650" y="161925"/>
          <a:ext cx="3524250" cy="1587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F225F2D-9C11-4A1B-BF45-16080AEDFACD}"/>
            </a:ext>
          </a:extLst>
        </xdr:cNvPr>
        <xdr:cNvSpPr/>
      </xdr:nvSpPr>
      <xdr:spPr>
        <a:xfrm>
          <a:off x="15389225" y="161925"/>
          <a:ext cx="346710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広島県大崎上島町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E09F8E7-FE72-469F-B2A1-F7F5ED99E18D}"/>
            </a:ext>
          </a:extLst>
        </xdr:cNvPr>
        <xdr:cNvSpPr/>
      </xdr:nvSpPr>
      <xdr:spPr>
        <a:xfrm>
          <a:off x="12827000" y="161925"/>
          <a:ext cx="2390775" cy="158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19AE4A3-0013-453C-A5F6-391948D4AF48}"/>
            </a:ext>
          </a:extLst>
        </xdr:cNvPr>
        <xdr:cNvSpPr/>
      </xdr:nvSpPr>
      <xdr:spPr>
        <a:xfrm>
          <a:off x="12855575" y="161925"/>
          <a:ext cx="2343150" cy="1587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67D7610-1702-4E90-AD0A-78203494C660}"/>
            </a:ext>
          </a:extLst>
        </xdr:cNvPr>
        <xdr:cNvSpPr/>
      </xdr:nvSpPr>
      <xdr:spPr>
        <a:xfrm>
          <a:off x="12874625" y="161925"/>
          <a:ext cx="2314575" cy="1587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E5B0B74-D4B1-459B-A8A7-5AB110F3D4C2}"/>
            </a:ext>
          </a:extLst>
        </xdr:cNvPr>
        <xdr:cNvSpPr/>
      </xdr:nvSpPr>
      <xdr:spPr>
        <a:xfrm>
          <a:off x="447675" y="349250"/>
          <a:ext cx="9083675" cy="15335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4DDAB51-DF56-487D-AA30-E1FC69609FB9}"/>
            </a:ext>
          </a:extLst>
        </xdr:cNvPr>
        <xdr:cNvSpPr/>
      </xdr:nvSpPr>
      <xdr:spPr>
        <a:xfrm>
          <a:off x="568325" y="377825"/>
          <a:ext cx="1247775"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8740AAE-8A11-467E-9411-50C7BB284014}"/>
            </a:ext>
          </a:extLst>
        </xdr:cNvPr>
        <xdr:cNvSpPr/>
      </xdr:nvSpPr>
      <xdr:spPr>
        <a:xfrm>
          <a:off x="1768475" y="377825"/>
          <a:ext cx="1200150"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6,779
6,486
43.11
7,572,156
7,314,115
191,415
4,369,360
9,643,294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300EF48-CE61-43A2-A29A-E0AB35EF53A6}"/>
            </a:ext>
          </a:extLst>
        </xdr:cNvPr>
        <xdr:cNvSpPr/>
      </xdr:nvSpPr>
      <xdr:spPr>
        <a:xfrm>
          <a:off x="2968625" y="377825"/>
          <a:ext cx="1371600"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68D6FB9-A627-4CA0-AD94-F282D0BA5258}"/>
            </a:ext>
          </a:extLst>
        </xdr:cNvPr>
        <xdr:cNvSpPr/>
      </xdr:nvSpPr>
      <xdr:spPr>
        <a:xfrm>
          <a:off x="4340225" y="396875"/>
          <a:ext cx="1828800"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0E11313-C3CD-44E0-81B1-2D0AE83841F9}"/>
            </a:ext>
          </a:extLst>
        </xdr:cNvPr>
        <xdr:cNvSpPr/>
      </xdr:nvSpPr>
      <xdr:spPr>
        <a:xfrm>
          <a:off x="6169025" y="396875"/>
          <a:ext cx="1133475"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12663D6-0BCE-4C0C-9E7F-460A89F8390C}"/>
            </a:ext>
          </a:extLst>
        </xdr:cNvPr>
        <xdr:cNvSpPr/>
      </xdr:nvSpPr>
      <xdr:spPr>
        <a:xfrm>
          <a:off x="7369175" y="406400"/>
          <a:ext cx="571500"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55E6C64B-C001-41AD-86E5-60CA6451957A}"/>
            </a:ext>
          </a:extLst>
        </xdr:cNvPr>
        <xdr:cNvSpPr/>
      </xdr:nvSpPr>
      <xdr:spPr>
        <a:xfrm>
          <a:off x="4340225" y="97790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082F16C-D06B-4AB7-8201-5875218BDAC6}"/>
            </a:ext>
          </a:extLst>
        </xdr:cNvPr>
        <xdr:cNvSpPr/>
      </xdr:nvSpPr>
      <xdr:spPr>
        <a:xfrm>
          <a:off x="6226175" y="97790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ECD96CE-C8AF-490F-B3C8-0A2D7DC816F7}"/>
            </a:ext>
          </a:extLst>
        </xdr:cNvPr>
        <xdr:cNvSpPr/>
      </xdr:nvSpPr>
      <xdr:spPr>
        <a:xfrm>
          <a:off x="9988550" y="349250"/>
          <a:ext cx="1371600" cy="10572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EC0D795-1E06-4B3D-A70F-CC82ABB51467}"/>
            </a:ext>
          </a:extLst>
        </xdr:cNvPr>
        <xdr:cNvSpPr/>
      </xdr:nvSpPr>
      <xdr:spPr>
        <a:xfrm>
          <a:off x="10217150" y="406400"/>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7A8242C-0108-4278-A4F9-C8A63ABC6999}"/>
            </a:ext>
          </a:extLst>
        </xdr:cNvPr>
        <xdr:cNvSpPr/>
      </xdr:nvSpPr>
      <xdr:spPr>
        <a:xfrm>
          <a:off x="10217150" y="51117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917F8D5-284A-4BEF-AC43-39CEFA28577B}"/>
            </a:ext>
          </a:extLst>
        </xdr:cNvPr>
        <xdr:cNvSpPr/>
      </xdr:nvSpPr>
      <xdr:spPr>
        <a:xfrm>
          <a:off x="10217150" y="83502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5859A1F-E6F9-48A9-B391-5B4AFEFDEA4C}"/>
            </a:ext>
          </a:extLst>
        </xdr:cNvPr>
        <xdr:cNvCxnSpPr/>
      </xdr:nvCxnSpPr>
      <xdr:spPr>
        <a:xfrm flipH="1">
          <a:off x="10055225" y="482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E996C8A-0A0B-4844-978B-74FBC846CAEF}"/>
            </a:ext>
          </a:extLst>
        </xdr:cNvPr>
        <xdr:cNvSpPr/>
      </xdr:nvSpPr>
      <xdr:spPr>
        <a:xfrm>
          <a:off x="10106025" y="463550"/>
          <a:ext cx="104775" cy="190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C3E41D4-3B1A-44F2-9CCB-7E32FFD0CA28}"/>
            </a:ext>
          </a:extLst>
        </xdr:cNvPr>
        <xdr:cNvSpPr/>
      </xdr:nvSpPr>
      <xdr:spPr>
        <a:xfrm>
          <a:off x="10106025" y="6064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A2181E6-9DDB-4D93-B886-005D26DE37AF}"/>
            </a:ext>
          </a:extLst>
        </xdr:cNvPr>
        <xdr:cNvCxnSpPr/>
      </xdr:nvCxnSpPr>
      <xdr:spPr>
        <a:xfrm>
          <a:off x="10153650" y="8350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37C8585-75AE-4A22-B3B2-866B374A78AD}"/>
            </a:ext>
          </a:extLst>
        </xdr:cNvPr>
        <xdr:cNvCxnSpPr/>
      </xdr:nvCxnSpPr>
      <xdr:spPr>
        <a:xfrm>
          <a:off x="10074275" y="8350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75215E6-BDEB-4E69-B2C9-CBF3B4282E5F}"/>
            </a:ext>
          </a:extLst>
        </xdr:cNvPr>
        <xdr:cNvCxnSpPr/>
      </xdr:nvCxnSpPr>
      <xdr:spPr>
        <a:xfrm flipV="1">
          <a:off x="10153650" y="1066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81FAC7C-373F-4686-B5AB-656EC3730B16}"/>
            </a:ext>
          </a:extLst>
        </xdr:cNvPr>
        <xdr:cNvCxnSpPr/>
      </xdr:nvCxnSpPr>
      <xdr:spPr>
        <a:xfrm>
          <a:off x="10074275" y="11969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5655BB7-B9CB-48DD-9D99-07CEE7D9F82C}"/>
            </a:ext>
          </a:extLst>
        </xdr:cNvPr>
        <xdr:cNvSpPr txBox="1"/>
      </xdr:nvSpPr>
      <xdr:spPr>
        <a:xfrm>
          <a:off x="419100" y="1978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B31CD64-98D6-4282-BF4B-F3485F128E5A}"/>
            </a:ext>
          </a:extLst>
        </xdr:cNvPr>
        <xdr:cNvSpPr txBox="1"/>
      </xdr:nvSpPr>
      <xdr:spPr>
        <a:xfrm>
          <a:off x="419100" y="2206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9CD752E-898F-4AA0-A01D-78798C62A584}"/>
            </a:ext>
          </a:extLst>
        </xdr:cNvPr>
        <xdr:cNvSpPr txBox="1"/>
      </xdr:nvSpPr>
      <xdr:spPr>
        <a:xfrm>
          <a:off x="419100" y="24352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11323BB-6AD9-430A-91CA-CADF1509A6FE}"/>
            </a:ext>
          </a:extLst>
        </xdr:cNvPr>
        <xdr:cNvSpPr txBox="1"/>
      </xdr:nvSpPr>
      <xdr:spPr>
        <a:xfrm>
          <a:off x="419100" y="2663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7854E01-B76B-4496-97E4-5E5BA11E6AFE}"/>
            </a:ext>
          </a:extLst>
        </xdr:cNvPr>
        <xdr:cNvSpPr txBox="1"/>
      </xdr:nvSpPr>
      <xdr:spPr>
        <a:xfrm>
          <a:off x="419100" y="28924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A8E4105-6C9A-437A-9B07-17B40493E3B3}"/>
            </a:ext>
          </a:extLst>
        </xdr:cNvPr>
        <xdr:cNvSpPr/>
      </xdr:nvSpPr>
      <xdr:spPr>
        <a:xfrm>
          <a:off x="1158875" y="3387725"/>
          <a:ext cx="3819525" cy="200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DCDC614-B1D1-4603-9F00-14803FFEB05B}"/>
            </a:ext>
          </a:extLst>
        </xdr:cNvPr>
        <xdr:cNvSpPr/>
      </xdr:nvSpPr>
      <xdr:spPr>
        <a:xfrm>
          <a:off x="1811514" y="364674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66403CEA-990E-40F0-B815-22334698C7DC}"/>
            </a:ext>
          </a:extLst>
        </xdr:cNvPr>
        <xdr:cNvSpPr/>
      </xdr:nvSpPr>
      <xdr:spPr>
        <a:xfrm>
          <a:off x="3468364" y="363007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4A6D6E8-DD52-42DC-A6D5-B64DB3B90385}"/>
            </a:ext>
          </a:extLst>
        </xdr:cNvPr>
        <xdr:cNvSpPr/>
      </xdr:nvSpPr>
      <xdr:spPr>
        <a:xfrm>
          <a:off x="49307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D1A2526-B987-48BC-86CE-DD46CA61782C}"/>
            </a:ext>
          </a:extLst>
        </xdr:cNvPr>
        <xdr:cNvSpPr/>
      </xdr:nvSpPr>
      <xdr:spPr>
        <a:xfrm>
          <a:off x="49307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A6DA799-6320-48E4-AEDC-655D4746DD0C}"/>
            </a:ext>
          </a:extLst>
        </xdr:cNvPr>
        <xdr:cNvSpPr/>
      </xdr:nvSpPr>
      <xdr:spPr>
        <a:xfrm>
          <a:off x="63023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F0780E8-F9CB-427C-97CB-B03680191F51}"/>
            </a:ext>
          </a:extLst>
        </xdr:cNvPr>
        <xdr:cNvSpPr/>
      </xdr:nvSpPr>
      <xdr:spPr>
        <a:xfrm>
          <a:off x="63023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69E9208-DD9B-4570-B35A-698E4985EB73}"/>
            </a:ext>
          </a:extLst>
        </xdr:cNvPr>
        <xdr:cNvSpPr/>
      </xdr:nvSpPr>
      <xdr:spPr>
        <a:xfrm>
          <a:off x="7797800"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7D4BC96-2A57-4162-921D-851F49DBEE1A}"/>
            </a:ext>
          </a:extLst>
        </xdr:cNvPr>
        <xdr:cNvSpPr/>
      </xdr:nvSpPr>
      <xdr:spPr>
        <a:xfrm>
          <a:off x="7797800"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224F4F8-28E4-4C65-8098-6E5B060DBF0A}"/>
            </a:ext>
          </a:extLst>
        </xdr:cNvPr>
        <xdr:cNvSpPr/>
      </xdr:nvSpPr>
      <xdr:spPr>
        <a:xfrm>
          <a:off x="1158875" y="394970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B49D7D8-AF5F-4146-9380-EFCEB6AD6A66}"/>
            </a:ext>
          </a:extLst>
        </xdr:cNvPr>
        <xdr:cNvSpPr/>
      </xdr:nvSpPr>
      <xdr:spPr>
        <a:xfrm>
          <a:off x="5226050" y="394970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9123261-2537-47AC-AD7A-0C666609F019}"/>
            </a:ext>
          </a:extLst>
        </xdr:cNvPr>
        <xdr:cNvSpPr/>
      </xdr:nvSpPr>
      <xdr:spPr>
        <a:xfrm>
          <a:off x="5226050" y="401637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583FFFB-E8C2-41B5-A20B-BD817F424B76}"/>
            </a:ext>
          </a:extLst>
        </xdr:cNvPr>
        <xdr:cNvSpPr txBox="1"/>
      </xdr:nvSpPr>
      <xdr:spPr>
        <a:xfrm>
          <a:off x="5283200" y="422592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固定資産のうち、大部分をインフラ資産が占めており、一部資産の老朽化が著しく進行している状態である。同級他団体と比較してほぼ同程度の数値とで推移する見込みである。引き続き計画的な資産の修繕、改修及び更新を行う。</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760D3C1-BE31-4395-B42A-AF5B940DB9B6}"/>
            </a:ext>
          </a:extLst>
        </xdr:cNvPr>
        <xdr:cNvSpPr txBox="1"/>
      </xdr:nvSpPr>
      <xdr:spPr>
        <a:xfrm>
          <a:off x="1130300" y="3768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218C10F-56B7-4E1A-8F02-181F3B9D18AC}"/>
            </a:ext>
          </a:extLst>
        </xdr:cNvPr>
        <xdr:cNvCxnSpPr/>
      </xdr:nvCxnSpPr>
      <xdr:spPr>
        <a:xfrm>
          <a:off x="1158875" y="59880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7C624CD-3FB2-4FF9-AAB5-6A471762CE22}"/>
            </a:ext>
          </a:extLst>
        </xdr:cNvPr>
        <xdr:cNvSpPr txBox="1"/>
      </xdr:nvSpPr>
      <xdr:spPr>
        <a:xfrm>
          <a:off x="741836" y="59037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BE412EA4-CE3F-4E16-B240-B4F20BA5DB73}"/>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5CC7BAE7-53D9-41A0-B623-FB9EDE0B23D8}"/>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8946BF1-0FAC-48BC-8F9C-2E319C770B20}"/>
            </a:ext>
          </a:extLst>
        </xdr:cNvPr>
        <xdr:cNvCxnSpPr/>
      </xdr:nvCxnSpPr>
      <xdr:spPr>
        <a:xfrm>
          <a:off x="1158875" y="517842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1BE6F6B6-F6C3-46FE-9298-5C11802BA898}"/>
            </a:ext>
          </a:extLst>
        </xdr:cNvPr>
        <xdr:cNvSpPr txBox="1"/>
      </xdr:nvSpPr>
      <xdr:spPr>
        <a:xfrm>
          <a:off x="789956" y="5084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1E844927-0E16-434A-8203-D0D14E3AAC5B}"/>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CA5B0948-F470-43F1-B918-F4AA9266466C}"/>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935E9334-1EEF-4775-8C44-C9592AB962DE}"/>
            </a:ext>
          </a:extLst>
        </xdr:cNvPr>
        <xdr:cNvCxnSpPr/>
      </xdr:nvCxnSpPr>
      <xdr:spPr>
        <a:xfrm>
          <a:off x="1158875" y="43688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5C2CADDC-026D-40F9-8D38-E9A29A857F7B}"/>
            </a:ext>
          </a:extLst>
        </xdr:cNvPr>
        <xdr:cNvSpPr txBox="1"/>
      </xdr:nvSpPr>
      <xdr:spPr>
        <a:xfrm>
          <a:off x="789956" y="4274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344E8B0F-B88E-41C2-918D-E0451CDE5987}"/>
            </a:ext>
          </a:extLst>
        </xdr:cNvPr>
        <xdr:cNvCxnSpPr/>
      </xdr:nvCxnSpPr>
      <xdr:spPr>
        <a:xfrm>
          <a:off x="1158875" y="39497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D97686AC-09A0-4C49-91F6-73A9DACDDAC8}"/>
            </a:ext>
          </a:extLst>
        </xdr:cNvPr>
        <xdr:cNvSpPr txBox="1"/>
      </xdr:nvSpPr>
      <xdr:spPr>
        <a:xfrm>
          <a:off x="819028" y="38654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84D1E9B6-A35D-47A9-89B4-9ECB19D9438D}"/>
            </a:ext>
          </a:extLst>
        </xdr:cNvPr>
        <xdr:cNvSpPr/>
      </xdr:nvSpPr>
      <xdr:spPr>
        <a:xfrm>
          <a:off x="1158875" y="394970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22B1DCA5-09A2-4621-A9AB-B24A06B020B8}"/>
            </a:ext>
          </a:extLst>
        </xdr:cNvPr>
        <xdr:cNvCxnSpPr/>
      </xdr:nvCxnSpPr>
      <xdr:spPr>
        <a:xfrm flipV="1">
          <a:off x="4306570" y="4497578"/>
          <a:ext cx="1270" cy="1038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A885DA05-4CC2-4AF5-8A32-55139E655665}"/>
            </a:ext>
          </a:extLst>
        </xdr:cNvPr>
        <xdr:cNvSpPr txBox="1"/>
      </xdr:nvSpPr>
      <xdr:spPr>
        <a:xfrm>
          <a:off x="4359275" y="554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DAB2E17E-26AA-4EDE-B03E-D81EEA865F9F}"/>
            </a:ext>
          </a:extLst>
        </xdr:cNvPr>
        <xdr:cNvCxnSpPr/>
      </xdr:nvCxnSpPr>
      <xdr:spPr>
        <a:xfrm>
          <a:off x="4216400" y="553631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A6CC8DA8-F4E9-416C-92EE-E66A3150C724}"/>
            </a:ext>
          </a:extLst>
        </xdr:cNvPr>
        <xdr:cNvSpPr txBox="1"/>
      </xdr:nvSpPr>
      <xdr:spPr>
        <a:xfrm>
          <a:off x="4359275" y="428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C4500AD7-44D7-4AEB-903C-37A5E1887EB6}"/>
            </a:ext>
          </a:extLst>
        </xdr:cNvPr>
        <xdr:cNvCxnSpPr/>
      </xdr:nvCxnSpPr>
      <xdr:spPr>
        <a:xfrm>
          <a:off x="4216400" y="449757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8" name="有形固定資産減価償却率平均値テキスト">
          <a:extLst>
            <a:ext uri="{FF2B5EF4-FFF2-40B4-BE49-F238E27FC236}">
              <a16:creationId xmlns:a16="http://schemas.microsoft.com/office/drawing/2014/main" id="{8813339D-004D-4FD1-8CD7-BFC6283ED90A}"/>
            </a:ext>
          </a:extLst>
        </xdr:cNvPr>
        <xdr:cNvSpPr txBox="1"/>
      </xdr:nvSpPr>
      <xdr:spPr>
        <a:xfrm>
          <a:off x="4359275" y="5065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FCDE4752-D66A-4BEC-AAC6-0E7B06A59375}"/>
            </a:ext>
          </a:extLst>
        </xdr:cNvPr>
        <xdr:cNvSpPr/>
      </xdr:nvSpPr>
      <xdr:spPr>
        <a:xfrm>
          <a:off x="4254500" y="52108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A969C521-789E-418A-A6D1-3DEBCBABB25A}"/>
            </a:ext>
          </a:extLst>
        </xdr:cNvPr>
        <xdr:cNvSpPr/>
      </xdr:nvSpPr>
      <xdr:spPr>
        <a:xfrm>
          <a:off x="3616325" y="52108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32FB20DC-BA35-4FEA-9297-14CD55A0950F}"/>
            </a:ext>
          </a:extLst>
        </xdr:cNvPr>
        <xdr:cNvSpPr/>
      </xdr:nvSpPr>
      <xdr:spPr>
        <a:xfrm>
          <a:off x="2930525" y="51913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9648D43A-F74B-47EE-BE3B-F69947CD89E8}"/>
            </a:ext>
          </a:extLst>
        </xdr:cNvPr>
        <xdr:cNvSpPr/>
      </xdr:nvSpPr>
      <xdr:spPr>
        <a:xfrm>
          <a:off x="2244725" y="51795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26035</xdr:rowOff>
    </xdr:from>
    <xdr:to>
      <xdr:col>7</xdr:col>
      <xdr:colOff>187325</xdr:colOff>
      <xdr:row>32</xdr:row>
      <xdr:rowOff>127635</xdr:rowOff>
    </xdr:to>
    <xdr:sp macro="" textlink="">
      <xdr:nvSpPr>
        <xdr:cNvPr id="83" name="フローチャート: 判断 82">
          <a:extLst>
            <a:ext uri="{FF2B5EF4-FFF2-40B4-BE49-F238E27FC236}">
              <a16:creationId xmlns:a16="http://schemas.microsoft.com/office/drawing/2014/main" id="{349925D3-2176-4251-92A9-CE1F47AE0C9B}"/>
            </a:ext>
          </a:extLst>
        </xdr:cNvPr>
        <xdr:cNvSpPr/>
      </xdr:nvSpPr>
      <xdr:spPr>
        <a:xfrm>
          <a:off x="1558925" y="52108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E6F784FD-3FCA-451E-BDF4-51A117803312}"/>
            </a:ext>
          </a:extLst>
        </xdr:cNvPr>
        <xdr:cNvSpPr txBox="1"/>
      </xdr:nvSpPr>
      <xdr:spPr>
        <a:xfrm>
          <a:off x="41497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70D08331-A2BD-4372-A894-BF2157DE32C3}"/>
            </a:ext>
          </a:extLst>
        </xdr:cNvPr>
        <xdr:cNvSpPr txBox="1"/>
      </xdr:nvSpPr>
      <xdr:spPr>
        <a:xfrm>
          <a:off x="35115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820CD99-7BCD-4471-8B9A-768DDB78C8AE}"/>
            </a:ext>
          </a:extLst>
        </xdr:cNvPr>
        <xdr:cNvSpPr txBox="1"/>
      </xdr:nvSpPr>
      <xdr:spPr>
        <a:xfrm>
          <a:off x="28257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0ABF63D-50B4-48A5-99B4-029349D2E6D4}"/>
            </a:ext>
          </a:extLst>
        </xdr:cNvPr>
        <xdr:cNvSpPr txBox="1"/>
      </xdr:nvSpPr>
      <xdr:spPr>
        <a:xfrm>
          <a:off x="21399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624BF4E-B9DC-4500-82C2-15102918C558}"/>
            </a:ext>
          </a:extLst>
        </xdr:cNvPr>
        <xdr:cNvSpPr txBox="1"/>
      </xdr:nvSpPr>
      <xdr:spPr>
        <a:xfrm>
          <a:off x="14541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116713</xdr:rowOff>
    </xdr:from>
    <xdr:to>
      <xdr:col>23</xdr:col>
      <xdr:colOff>136525</xdr:colOff>
      <xdr:row>33</xdr:row>
      <xdr:rowOff>46863</xdr:rowOff>
    </xdr:to>
    <xdr:sp macro="" textlink="">
      <xdr:nvSpPr>
        <xdr:cNvPr id="89" name="楕円 88">
          <a:extLst>
            <a:ext uri="{FF2B5EF4-FFF2-40B4-BE49-F238E27FC236}">
              <a16:creationId xmlns:a16="http://schemas.microsoft.com/office/drawing/2014/main" id="{3DA3001B-784B-40F0-82C2-7008D81AFAD1}"/>
            </a:ext>
          </a:extLst>
        </xdr:cNvPr>
        <xdr:cNvSpPr/>
      </xdr:nvSpPr>
      <xdr:spPr>
        <a:xfrm>
          <a:off x="4254500" y="52983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95140</xdr:rowOff>
    </xdr:from>
    <xdr:ext cx="405111" cy="259045"/>
    <xdr:sp macro="" textlink="">
      <xdr:nvSpPr>
        <xdr:cNvPr id="90" name="有形固定資産減価償却率該当値テキスト">
          <a:extLst>
            <a:ext uri="{FF2B5EF4-FFF2-40B4-BE49-F238E27FC236}">
              <a16:creationId xmlns:a16="http://schemas.microsoft.com/office/drawing/2014/main" id="{BA120355-63BB-42B6-BFA0-314C12B59763}"/>
            </a:ext>
          </a:extLst>
        </xdr:cNvPr>
        <xdr:cNvSpPr txBox="1"/>
      </xdr:nvSpPr>
      <xdr:spPr>
        <a:xfrm>
          <a:off x="4359275" y="527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82169</xdr:rowOff>
    </xdr:from>
    <xdr:to>
      <xdr:col>19</xdr:col>
      <xdr:colOff>187325</xdr:colOff>
      <xdr:row>33</xdr:row>
      <xdr:rowOff>12319</xdr:rowOff>
    </xdr:to>
    <xdr:sp macro="" textlink="">
      <xdr:nvSpPr>
        <xdr:cNvPr id="91" name="楕円 90">
          <a:extLst>
            <a:ext uri="{FF2B5EF4-FFF2-40B4-BE49-F238E27FC236}">
              <a16:creationId xmlns:a16="http://schemas.microsoft.com/office/drawing/2014/main" id="{E9AE691E-9DC0-4C24-84F6-292E31F69DE0}"/>
            </a:ext>
          </a:extLst>
        </xdr:cNvPr>
        <xdr:cNvSpPr/>
      </xdr:nvSpPr>
      <xdr:spPr>
        <a:xfrm>
          <a:off x="3616325" y="526694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132969</xdr:rowOff>
    </xdr:from>
    <xdr:to>
      <xdr:col>23</xdr:col>
      <xdr:colOff>85725</xdr:colOff>
      <xdr:row>32</xdr:row>
      <xdr:rowOff>167513</xdr:rowOff>
    </xdr:to>
    <xdr:cxnSp macro="">
      <xdr:nvCxnSpPr>
        <xdr:cNvPr id="92" name="直線コネクタ 91">
          <a:extLst>
            <a:ext uri="{FF2B5EF4-FFF2-40B4-BE49-F238E27FC236}">
              <a16:creationId xmlns:a16="http://schemas.microsoft.com/office/drawing/2014/main" id="{D3E58980-56F2-4836-B707-5629F77528EF}"/>
            </a:ext>
          </a:extLst>
        </xdr:cNvPr>
        <xdr:cNvCxnSpPr/>
      </xdr:nvCxnSpPr>
      <xdr:spPr>
        <a:xfrm>
          <a:off x="3673475" y="5314569"/>
          <a:ext cx="62865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38989</xdr:rowOff>
    </xdr:from>
    <xdr:to>
      <xdr:col>15</xdr:col>
      <xdr:colOff>187325</xdr:colOff>
      <xdr:row>32</xdr:row>
      <xdr:rowOff>140589</xdr:rowOff>
    </xdr:to>
    <xdr:sp macro="" textlink="">
      <xdr:nvSpPr>
        <xdr:cNvPr id="93" name="楕円 92">
          <a:extLst>
            <a:ext uri="{FF2B5EF4-FFF2-40B4-BE49-F238E27FC236}">
              <a16:creationId xmlns:a16="http://schemas.microsoft.com/office/drawing/2014/main" id="{9BC28DFA-4C79-459E-9BEA-FED2EEBAEA94}"/>
            </a:ext>
          </a:extLst>
        </xdr:cNvPr>
        <xdr:cNvSpPr/>
      </xdr:nvSpPr>
      <xdr:spPr>
        <a:xfrm>
          <a:off x="2930525" y="52205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89789</xdr:rowOff>
    </xdr:from>
    <xdr:to>
      <xdr:col>19</xdr:col>
      <xdr:colOff>136525</xdr:colOff>
      <xdr:row>32</xdr:row>
      <xdr:rowOff>132969</xdr:rowOff>
    </xdr:to>
    <xdr:cxnSp macro="">
      <xdr:nvCxnSpPr>
        <xdr:cNvPr id="94" name="直線コネクタ 93">
          <a:extLst>
            <a:ext uri="{FF2B5EF4-FFF2-40B4-BE49-F238E27FC236}">
              <a16:creationId xmlns:a16="http://schemas.microsoft.com/office/drawing/2014/main" id="{54B616DD-F5BE-48FF-AB19-CAB13FFA9C40}"/>
            </a:ext>
          </a:extLst>
        </xdr:cNvPr>
        <xdr:cNvCxnSpPr/>
      </xdr:nvCxnSpPr>
      <xdr:spPr>
        <a:xfrm>
          <a:off x="2987675" y="5268214"/>
          <a:ext cx="6858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10922</xdr:rowOff>
    </xdr:from>
    <xdr:to>
      <xdr:col>11</xdr:col>
      <xdr:colOff>187325</xdr:colOff>
      <xdr:row>32</xdr:row>
      <xdr:rowOff>112522</xdr:rowOff>
    </xdr:to>
    <xdr:sp macro="" textlink="">
      <xdr:nvSpPr>
        <xdr:cNvPr id="95" name="楕円 94">
          <a:extLst>
            <a:ext uri="{FF2B5EF4-FFF2-40B4-BE49-F238E27FC236}">
              <a16:creationId xmlns:a16="http://schemas.microsoft.com/office/drawing/2014/main" id="{53F7B40B-FD12-413C-B323-A2688987261F}"/>
            </a:ext>
          </a:extLst>
        </xdr:cNvPr>
        <xdr:cNvSpPr/>
      </xdr:nvSpPr>
      <xdr:spPr>
        <a:xfrm>
          <a:off x="2244725" y="518934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61722</xdr:rowOff>
    </xdr:from>
    <xdr:to>
      <xdr:col>15</xdr:col>
      <xdr:colOff>136525</xdr:colOff>
      <xdr:row>32</xdr:row>
      <xdr:rowOff>89789</xdr:rowOff>
    </xdr:to>
    <xdr:cxnSp macro="">
      <xdr:nvCxnSpPr>
        <xdr:cNvPr id="96" name="直線コネクタ 95">
          <a:extLst>
            <a:ext uri="{FF2B5EF4-FFF2-40B4-BE49-F238E27FC236}">
              <a16:creationId xmlns:a16="http://schemas.microsoft.com/office/drawing/2014/main" id="{53685B58-17EE-4887-9EFD-057245326CAE}"/>
            </a:ext>
          </a:extLst>
        </xdr:cNvPr>
        <xdr:cNvCxnSpPr/>
      </xdr:nvCxnSpPr>
      <xdr:spPr>
        <a:xfrm>
          <a:off x="2301875" y="5246497"/>
          <a:ext cx="6858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145669</xdr:rowOff>
    </xdr:from>
    <xdr:to>
      <xdr:col>7</xdr:col>
      <xdr:colOff>187325</xdr:colOff>
      <xdr:row>32</xdr:row>
      <xdr:rowOff>75819</xdr:rowOff>
    </xdr:to>
    <xdr:sp macro="" textlink="">
      <xdr:nvSpPr>
        <xdr:cNvPr id="97" name="楕円 96">
          <a:extLst>
            <a:ext uri="{FF2B5EF4-FFF2-40B4-BE49-F238E27FC236}">
              <a16:creationId xmlns:a16="http://schemas.microsoft.com/office/drawing/2014/main" id="{7BEFC86A-256A-42ED-83F3-77721C96307C}"/>
            </a:ext>
          </a:extLst>
        </xdr:cNvPr>
        <xdr:cNvSpPr/>
      </xdr:nvSpPr>
      <xdr:spPr>
        <a:xfrm>
          <a:off x="1558925" y="51621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25019</xdr:rowOff>
    </xdr:from>
    <xdr:to>
      <xdr:col>11</xdr:col>
      <xdr:colOff>136525</xdr:colOff>
      <xdr:row>32</xdr:row>
      <xdr:rowOff>61722</xdr:rowOff>
    </xdr:to>
    <xdr:cxnSp macro="">
      <xdr:nvCxnSpPr>
        <xdr:cNvPr id="98" name="直線コネクタ 97">
          <a:extLst>
            <a:ext uri="{FF2B5EF4-FFF2-40B4-BE49-F238E27FC236}">
              <a16:creationId xmlns:a16="http://schemas.microsoft.com/office/drawing/2014/main" id="{ADE2E4E9-629E-4048-947F-7F6ABF492AA5}"/>
            </a:ext>
          </a:extLst>
        </xdr:cNvPr>
        <xdr:cNvCxnSpPr/>
      </xdr:nvCxnSpPr>
      <xdr:spPr>
        <a:xfrm>
          <a:off x="1616075" y="5209794"/>
          <a:ext cx="6858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99" name="n_1aveValue有形固定資産減価償却率">
          <a:extLst>
            <a:ext uri="{FF2B5EF4-FFF2-40B4-BE49-F238E27FC236}">
              <a16:creationId xmlns:a16="http://schemas.microsoft.com/office/drawing/2014/main" id="{2E818A18-971A-4AC4-AFEF-19DBFF4E707A}"/>
            </a:ext>
          </a:extLst>
        </xdr:cNvPr>
        <xdr:cNvSpPr txBox="1"/>
      </xdr:nvSpPr>
      <xdr:spPr>
        <a:xfrm>
          <a:off x="3474094" y="499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100" name="n_2aveValue有形固定資産減価償却率">
          <a:extLst>
            <a:ext uri="{FF2B5EF4-FFF2-40B4-BE49-F238E27FC236}">
              <a16:creationId xmlns:a16="http://schemas.microsoft.com/office/drawing/2014/main" id="{06CDE897-F947-4FEB-872A-9B6E6CE11C63}"/>
            </a:ext>
          </a:extLst>
        </xdr:cNvPr>
        <xdr:cNvSpPr txBox="1"/>
      </xdr:nvSpPr>
      <xdr:spPr>
        <a:xfrm>
          <a:off x="2797819" y="4979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101" name="n_3aveValue有形固定資産減価償却率">
          <a:extLst>
            <a:ext uri="{FF2B5EF4-FFF2-40B4-BE49-F238E27FC236}">
              <a16:creationId xmlns:a16="http://schemas.microsoft.com/office/drawing/2014/main" id="{6D411362-2B0A-495F-AC04-F34619B81A25}"/>
            </a:ext>
          </a:extLst>
        </xdr:cNvPr>
        <xdr:cNvSpPr txBox="1"/>
      </xdr:nvSpPr>
      <xdr:spPr>
        <a:xfrm>
          <a:off x="2112019" y="4973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118762</xdr:rowOff>
    </xdr:from>
    <xdr:ext cx="405111" cy="259045"/>
    <xdr:sp macro="" textlink="">
      <xdr:nvSpPr>
        <xdr:cNvPr id="102" name="n_4aveValue有形固定資産減価償却率">
          <a:extLst>
            <a:ext uri="{FF2B5EF4-FFF2-40B4-BE49-F238E27FC236}">
              <a16:creationId xmlns:a16="http://schemas.microsoft.com/office/drawing/2014/main" id="{5C70B33B-DB23-4267-936D-EC6EF2F70972}"/>
            </a:ext>
          </a:extLst>
        </xdr:cNvPr>
        <xdr:cNvSpPr txBox="1"/>
      </xdr:nvSpPr>
      <xdr:spPr>
        <a:xfrm>
          <a:off x="1426219" y="530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3446</xdr:rowOff>
    </xdr:from>
    <xdr:ext cx="405111" cy="259045"/>
    <xdr:sp macro="" textlink="">
      <xdr:nvSpPr>
        <xdr:cNvPr id="103" name="n_1mainValue有形固定資産減価償却率">
          <a:extLst>
            <a:ext uri="{FF2B5EF4-FFF2-40B4-BE49-F238E27FC236}">
              <a16:creationId xmlns:a16="http://schemas.microsoft.com/office/drawing/2014/main" id="{CD24BCBB-C3E9-4306-B2BC-3E69E8F8C491}"/>
            </a:ext>
          </a:extLst>
        </xdr:cNvPr>
        <xdr:cNvSpPr txBox="1"/>
      </xdr:nvSpPr>
      <xdr:spPr>
        <a:xfrm>
          <a:off x="3474094" y="5350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131716</xdr:rowOff>
    </xdr:from>
    <xdr:ext cx="405111" cy="259045"/>
    <xdr:sp macro="" textlink="">
      <xdr:nvSpPr>
        <xdr:cNvPr id="104" name="n_2mainValue有形固定資産減価償却率">
          <a:extLst>
            <a:ext uri="{FF2B5EF4-FFF2-40B4-BE49-F238E27FC236}">
              <a16:creationId xmlns:a16="http://schemas.microsoft.com/office/drawing/2014/main" id="{6B8E3294-FE90-4884-BFF4-859297A74B47}"/>
            </a:ext>
          </a:extLst>
        </xdr:cNvPr>
        <xdr:cNvSpPr txBox="1"/>
      </xdr:nvSpPr>
      <xdr:spPr>
        <a:xfrm>
          <a:off x="2797819" y="531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103649</xdr:rowOff>
    </xdr:from>
    <xdr:ext cx="405111" cy="259045"/>
    <xdr:sp macro="" textlink="">
      <xdr:nvSpPr>
        <xdr:cNvPr id="105" name="n_3mainValue有形固定資産減価償却率">
          <a:extLst>
            <a:ext uri="{FF2B5EF4-FFF2-40B4-BE49-F238E27FC236}">
              <a16:creationId xmlns:a16="http://schemas.microsoft.com/office/drawing/2014/main" id="{E1631AD3-E6F1-404C-BFB8-9991128A269E}"/>
            </a:ext>
          </a:extLst>
        </xdr:cNvPr>
        <xdr:cNvSpPr txBox="1"/>
      </xdr:nvSpPr>
      <xdr:spPr>
        <a:xfrm>
          <a:off x="2112019" y="5288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92346</xdr:rowOff>
    </xdr:from>
    <xdr:ext cx="405111" cy="259045"/>
    <xdr:sp macro="" textlink="">
      <xdr:nvSpPr>
        <xdr:cNvPr id="106" name="n_4mainValue有形固定資産減価償却率">
          <a:extLst>
            <a:ext uri="{FF2B5EF4-FFF2-40B4-BE49-F238E27FC236}">
              <a16:creationId xmlns:a16="http://schemas.microsoft.com/office/drawing/2014/main" id="{643E3A83-BA5E-4657-B340-DECBF7EEC29B}"/>
            </a:ext>
          </a:extLst>
        </xdr:cNvPr>
        <xdr:cNvSpPr txBox="1"/>
      </xdr:nvSpPr>
      <xdr:spPr>
        <a:xfrm>
          <a:off x="1426219" y="4950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E1D22CF-C640-47CE-969C-68A9DC4E17C7}"/>
            </a:ext>
          </a:extLst>
        </xdr:cNvPr>
        <xdr:cNvSpPr/>
      </xdr:nvSpPr>
      <xdr:spPr>
        <a:xfrm>
          <a:off x="10198100" y="3387725"/>
          <a:ext cx="3800475" cy="200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995B97E2-E585-445E-B72F-A97414DDDA73}"/>
            </a:ext>
          </a:extLst>
        </xdr:cNvPr>
        <xdr:cNvSpPr/>
      </xdr:nvSpPr>
      <xdr:spPr>
        <a:xfrm>
          <a:off x="11154043" y="364674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70CF6316-5805-4B01-81BB-45F9879CFB94}"/>
            </a:ext>
          </a:extLst>
        </xdr:cNvPr>
        <xdr:cNvSpPr/>
      </xdr:nvSpPr>
      <xdr:spPr>
        <a:xfrm>
          <a:off x="12446540" y="363007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15878B45-9883-49C8-905D-03CF643ED0CC}"/>
            </a:ext>
          </a:extLst>
        </xdr:cNvPr>
        <xdr:cNvSpPr/>
      </xdr:nvSpPr>
      <xdr:spPr>
        <a:xfrm>
          <a:off x="13970000"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22EAADA1-1251-4FE7-ABF0-5CF9802BE41B}"/>
            </a:ext>
          </a:extLst>
        </xdr:cNvPr>
        <xdr:cNvSpPr/>
      </xdr:nvSpPr>
      <xdr:spPr>
        <a:xfrm>
          <a:off x="13970000"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7F32CB6B-D19E-4E86-A796-D231BA17B2BC}"/>
            </a:ext>
          </a:extLst>
        </xdr:cNvPr>
        <xdr:cNvSpPr/>
      </xdr:nvSpPr>
      <xdr:spPr>
        <a:xfrm>
          <a:off x="15341600"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10BF3D8-C848-4E2E-97A7-78583D69B0BA}"/>
            </a:ext>
          </a:extLst>
        </xdr:cNvPr>
        <xdr:cNvSpPr/>
      </xdr:nvSpPr>
      <xdr:spPr>
        <a:xfrm>
          <a:off x="15341600"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FD25E9E-B315-4A08-8B26-EF7E654D55EA}"/>
            </a:ext>
          </a:extLst>
        </xdr:cNvPr>
        <xdr:cNvSpPr/>
      </xdr:nvSpPr>
      <xdr:spPr>
        <a:xfrm>
          <a:off x="168179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E5E49154-41EE-4F4C-99F4-B03BA1471D2F}"/>
            </a:ext>
          </a:extLst>
        </xdr:cNvPr>
        <xdr:cNvSpPr/>
      </xdr:nvSpPr>
      <xdr:spPr>
        <a:xfrm>
          <a:off x="168179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BA3D167-8EB7-49C8-AFC5-FE5449E5084C}"/>
            </a:ext>
          </a:extLst>
        </xdr:cNvPr>
        <xdr:cNvSpPr/>
      </xdr:nvSpPr>
      <xdr:spPr>
        <a:xfrm>
          <a:off x="10198100" y="394970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92AE31C3-236C-44F2-B84A-F7AA961ABD8B}"/>
            </a:ext>
          </a:extLst>
        </xdr:cNvPr>
        <xdr:cNvSpPr/>
      </xdr:nvSpPr>
      <xdr:spPr>
        <a:xfrm>
          <a:off x="14246225" y="394970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5E53740F-12DC-4F46-A7DF-203A72FEBE49}"/>
            </a:ext>
          </a:extLst>
        </xdr:cNvPr>
        <xdr:cNvSpPr/>
      </xdr:nvSpPr>
      <xdr:spPr>
        <a:xfrm>
          <a:off x="14246225" y="401637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49060EA0-EBD0-4650-8908-D1DB0BA8F6EA}"/>
            </a:ext>
          </a:extLst>
        </xdr:cNvPr>
        <xdr:cNvSpPr txBox="1"/>
      </xdr:nvSpPr>
      <xdr:spPr>
        <a:xfrm>
          <a:off x="14322425" y="422592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類似団体平均値の水準となっている。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D53E1C2C-D500-45E0-A3E3-7B84BDDA4542}"/>
            </a:ext>
          </a:extLst>
        </xdr:cNvPr>
        <xdr:cNvSpPr txBox="1"/>
      </xdr:nvSpPr>
      <xdr:spPr>
        <a:xfrm>
          <a:off x="10160000" y="3768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ADE71FD2-E2F9-4C2E-80A0-CA1F3375F7A6}"/>
            </a:ext>
          </a:extLst>
        </xdr:cNvPr>
        <xdr:cNvCxnSpPr/>
      </xdr:nvCxnSpPr>
      <xdr:spPr>
        <a:xfrm>
          <a:off x="10198100" y="59880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900713CF-E080-4E66-A93C-9530A7BDC62F}"/>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08F7F6DC-2172-4625-A6A5-506C2E6B51DC}"/>
            </a:ext>
          </a:extLst>
        </xdr:cNvPr>
        <xdr:cNvCxnSpPr/>
      </xdr:nvCxnSpPr>
      <xdr:spPr>
        <a:xfrm>
          <a:off x="10198100" y="569549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19CE5A42-2D4F-4BD1-ABE4-FCF1B97943A7}"/>
            </a:ext>
          </a:extLst>
        </xdr:cNvPr>
        <xdr:cNvSpPr txBox="1"/>
      </xdr:nvSpPr>
      <xdr:spPr>
        <a:xfrm>
          <a:off x="9708926" y="56112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AA637FEB-2CFF-4F28-8ADF-6E00B9800E44}"/>
            </a:ext>
          </a:extLst>
        </xdr:cNvPr>
        <xdr:cNvCxnSpPr/>
      </xdr:nvCxnSpPr>
      <xdr:spPr>
        <a:xfrm>
          <a:off x="10198100" y="541246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5360AB10-F9EB-4443-AAE8-137884042337}"/>
            </a:ext>
          </a:extLst>
        </xdr:cNvPr>
        <xdr:cNvSpPr txBox="1"/>
      </xdr:nvSpPr>
      <xdr:spPr>
        <a:xfrm>
          <a:off x="9708926" y="53218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EC515F91-EA35-429F-9725-FE96E671F910}"/>
            </a:ext>
          </a:extLst>
        </xdr:cNvPr>
        <xdr:cNvCxnSpPr/>
      </xdr:nvCxnSpPr>
      <xdr:spPr>
        <a:xfrm>
          <a:off x="10198100" y="512308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2E0D89B4-7B4B-4A50-9514-536F555AADED}"/>
            </a:ext>
          </a:extLst>
        </xdr:cNvPr>
        <xdr:cNvSpPr txBox="1"/>
      </xdr:nvSpPr>
      <xdr:spPr>
        <a:xfrm>
          <a:off x="9762011" y="5029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DB6AAF7C-6860-44FE-8056-B085BA700CAA}"/>
            </a:ext>
          </a:extLst>
        </xdr:cNvPr>
        <xdr:cNvCxnSpPr/>
      </xdr:nvCxnSpPr>
      <xdr:spPr>
        <a:xfrm>
          <a:off x="10198100" y="483053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CABEFEB5-0935-4FF4-9350-E9441E270C5E}"/>
            </a:ext>
          </a:extLst>
        </xdr:cNvPr>
        <xdr:cNvSpPr txBox="1"/>
      </xdr:nvSpPr>
      <xdr:spPr>
        <a:xfrm>
          <a:off x="9762011" y="47367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4F09958A-40DD-40ED-9E75-02224491ABC9}"/>
            </a:ext>
          </a:extLst>
        </xdr:cNvPr>
        <xdr:cNvCxnSpPr/>
      </xdr:nvCxnSpPr>
      <xdr:spPr>
        <a:xfrm>
          <a:off x="10198100" y="453163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C516C6D0-B054-424B-993C-69B734C90E3B}"/>
            </a:ext>
          </a:extLst>
        </xdr:cNvPr>
        <xdr:cNvSpPr txBox="1"/>
      </xdr:nvSpPr>
      <xdr:spPr>
        <a:xfrm>
          <a:off x="9762011" y="44473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4212942B-9AF4-4E88-82C2-F2C8DC46E1A4}"/>
            </a:ext>
          </a:extLst>
        </xdr:cNvPr>
        <xdr:cNvCxnSpPr/>
      </xdr:nvCxnSpPr>
      <xdr:spPr>
        <a:xfrm>
          <a:off x="10198100" y="423907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B31F591F-AD1E-4B7F-AFE4-6ECF8E585A85}"/>
            </a:ext>
          </a:extLst>
        </xdr:cNvPr>
        <xdr:cNvSpPr txBox="1"/>
      </xdr:nvSpPr>
      <xdr:spPr>
        <a:xfrm>
          <a:off x="9867778" y="41548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E559A4A5-6004-42B0-B5FB-3196259AB825}"/>
            </a:ext>
          </a:extLst>
        </xdr:cNvPr>
        <xdr:cNvCxnSpPr/>
      </xdr:nvCxnSpPr>
      <xdr:spPr>
        <a:xfrm>
          <a:off x="10198100" y="39497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0EB6F69-BEB1-4A86-91BB-6EAC3CEF6975}"/>
            </a:ext>
          </a:extLst>
        </xdr:cNvPr>
        <xdr:cNvSpPr/>
      </xdr:nvSpPr>
      <xdr:spPr>
        <a:xfrm>
          <a:off x="10198100" y="394970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5C1FB517-EC2E-4CA5-B828-99A4F2194412}"/>
            </a:ext>
          </a:extLst>
        </xdr:cNvPr>
        <xdr:cNvCxnSpPr/>
      </xdr:nvCxnSpPr>
      <xdr:spPr>
        <a:xfrm flipV="1">
          <a:off x="13326745" y="4239078"/>
          <a:ext cx="1269" cy="1457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745038E1-CAE1-4991-9C8E-0EB4D8D1FC09}"/>
            </a:ext>
          </a:extLst>
        </xdr:cNvPr>
        <xdr:cNvSpPr txBox="1"/>
      </xdr:nvSpPr>
      <xdr:spPr>
        <a:xfrm>
          <a:off x="13379450" y="569418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22B86723-6D73-43F4-B6BA-108DD519FE13}"/>
            </a:ext>
          </a:extLst>
        </xdr:cNvPr>
        <xdr:cNvCxnSpPr/>
      </xdr:nvCxnSpPr>
      <xdr:spPr>
        <a:xfrm>
          <a:off x="13255625" y="56967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0362D75B-B106-4A3E-9AD4-AD4C0A496968}"/>
            </a:ext>
          </a:extLst>
        </xdr:cNvPr>
        <xdr:cNvSpPr txBox="1"/>
      </xdr:nvSpPr>
      <xdr:spPr>
        <a:xfrm>
          <a:off x="13379450" y="40365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25824CF8-6D16-46CA-A932-9C7780903D45}"/>
            </a:ext>
          </a:extLst>
        </xdr:cNvPr>
        <xdr:cNvCxnSpPr/>
      </xdr:nvCxnSpPr>
      <xdr:spPr>
        <a:xfrm>
          <a:off x="13255625" y="42390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42" name="債務償還比率平均値テキスト">
          <a:extLst>
            <a:ext uri="{FF2B5EF4-FFF2-40B4-BE49-F238E27FC236}">
              <a16:creationId xmlns:a16="http://schemas.microsoft.com/office/drawing/2014/main" id="{6CB66FE7-CCD7-47BC-9EBE-467E8A9659C2}"/>
            </a:ext>
          </a:extLst>
        </xdr:cNvPr>
        <xdr:cNvSpPr txBox="1"/>
      </xdr:nvSpPr>
      <xdr:spPr>
        <a:xfrm>
          <a:off x="13379450" y="43918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C92E3BEE-6066-4401-898C-958402E5D8A0}"/>
            </a:ext>
          </a:extLst>
        </xdr:cNvPr>
        <xdr:cNvSpPr/>
      </xdr:nvSpPr>
      <xdr:spPr>
        <a:xfrm>
          <a:off x="13293725" y="45309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40437636-FFCF-4C80-8E83-449581FAEF54}"/>
            </a:ext>
          </a:extLst>
        </xdr:cNvPr>
        <xdr:cNvSpPr/>
      </xdr:nvSpPr>
      <xdr:spPr>
        <a:xfrm>
          <a:off x="12646025" y="453681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A560BD0D-122E-4A69-95B1-7D373BD358CC}"/>
            </a:ext>
          </a:extLst>
        </xdr:cNvPr>
        <xdr:cNvSpPr/>
      </xdr:nvSpPr>
      <xdr:spPr>
        <a:xfrm>
          <a:off x="11960225" y="45350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7FA83CDA-E92D-4B86-AA6E-6EEF47B3394E}"/>
            </a:ext>
          </a:extLst>
        </xdr:cNvPr>
        <xdr:cNvSpPr/>
      </xdr:nvSpPr>
      <xdr:spPr>
        <a:xfrm>
          <a:off x="11274425" y="45319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87678</xdr:rowOff>
    </xdr:from>
    <xdr:to>
      <xdr:col>60</xdr:col>
      <xdr:colOff>123825</xdr:colOff>
      <xdr:row>29</xdr:row>
      <xdr:rowOff>17828</xdr:rowOff>
    </xdr:to>
    <xdr:sp macro="" textlink="">
      <xdr:nvSpPr>
        <xdr:cNvPr id="147" name="フローチャート: 判断 146">
          <a:extLst>
            <a:ext uri="{FF2B5EF4-FFF2-40B4-BE49-F238E27FC236}">
              <a16:creationId xmlns:a16="http://schemas.microsoft.com/office/drawing/2014/main" id="{56F745E1-F6DD-43D6-8B9A-B612502634A7}"/>
            </a:ext>
          </a:extLst>
        </xdr:cNvPr>
        <xdr:cNvSpPr/>
      </xdr:nvSpPr>
      <xdr:spPr>
        <a:xfrm>
          <a:off x="10588625" y="46184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C2FE01D-D20C-435F-986C-4D87C6984A11}"/>
            </a:ext>
          </a:extLst>
        </xdr:cNvPr>
        <xdr:cNvSpPr txBox="1"/>
      </xdr:nvSpPr>
      <xdr:spPr>
        <a:xfrm>
          <a:off x="1316990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6771017-A10D-46B6-981A-ABD9BE1D6FB8}"/>
            </a:ext>
          </a:extLst>
        </xdr:cNvPr>
        <xdr:cNvSpPr txBox="1"/>
      </xdr:nvSpPr>
      <xdr:spPr>
        <a:xfrm>
          <a:off x="125317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B316788-3E9A-41C5-8A45-41B581E77ABE}"/>
            </a:ext>
          </a:extLst>
        </xdr:cNvPr>
        <xdr:cNvSpPr txBox="1"/>
      </xdr:nvSpPr>
      <xdr:spPr>
        <a:xfrm>
          <a:off x="118459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B33E948-D165-4261-91ED-9C56EDD6F1B5}"/>
            </a:ext>
          </a:extLst>
        </xdr:cNvPr>
        <xdr:cNvSpPr txBox="1"/>
      </xdr:nvSpPr>
      <xdr:spPr>
        <a:xfrm>
          <a:off x="111601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7878FBA-F542-4C5A-BCB3-76473E120C83}"/>
            </a:ext>
          </a:extLst>
        </xdr:cNvPr>
        <xdr:cNvSpPr txBox="1"/>
      </xdr:nvSpPr>
      <xdr:spPr>
        <a:xfrm>
          <a:off x="104743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138878</xdr:rowOff>
    </xdr:from>
    <xdr:to>
      <xdr:col>76</xdr:col>
      <xdr:colOff>73025</xdr:colOff>
      <xdr:row>29</xdr:row>
      <xdr:rowOff>69028</xdr:rowOff>
    </xdr:to>
    <xdr:sp macro="" textlink="">
      <xdr:nvSpPr>
        <xdr:cNvPr id="153" name="楕円 152">
          <a:extLst>
            <a:ext uri="{FF2B5EF4-FFF2-40B4-BE49-F238E27FC236}">
              <a16:creationId xmlns:a16="http://schemas.microsoft.com/office/drawing/2014/main" id="{28AA9D9D-8B84-4610-A6B9-637E90E53E26}"/>
            </a:ext>
          </a:extLst>
        </xdr:cNvPr>
        <xdr:cNvSpPr/>
      </xdr:nvSpPr>
      <xdr:spPr>
        <a:xfrm>
          <a:off x="13293725" y="467595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117305</xdr:rowOff>
    </xdr:from>
    <xdr:ext cx="469744" cy="259045"/>
    <xdr:sp macro="" textlink="">
      <xdr:nvSpPr>
        <xdr:cNvPr id="154" name="債務償還比率該当値テキスト">
          <a:extLst>
            <a:ext uri="{FF2B5EF4-FFF2-40B4-BE49-F238E27FC236}">
              <a16:creationId xmlns:a16="http://schemas.microsoft.com/office/drawing/2014/main" id="{7FD766E1-24C3-4DD5-B634-7F02202E0F32}"/>
            </a:ext>
          </a:extLst>
        </xdr:cNvPr>
        <xdr:cNvSpPr txBox="1"/>
      </xdr:nvSpPr>
      <xdr:spPr>
        <a:xfrm>
          <a:off x="13379450" y="4651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125409</xdr:rowOff>
    </xdr:from>
    <xdr:to>
      <xdr:col>72</xdr:col>
      <xdr:colOff>123825</xdr:colOff>
      <xdr:row>29</xdr:row>
      <xdr:rowOff>55559</xdr:rowOff>
    </xdr:to>
    <xdr:sp macro="" textlink="">
      <xdr:nvSpPr>
        <xdr:cNvPr id="155" name="楕円 154">
          <a:extLst>
            <a:ext uri="{FF2B5EF4-FFF2-40B4-BE49-F238E27FC236}">
              <a16:creationId xmlns:a16="http://schemas.microsoft.com/office/drawing/2014/main" id="{48704624-8ECE-4A3B-8CE1-F14B451B74BF}"/>
            </a:ext>
          </a:extLst>
        </xdr:cNvPr>
        <xdr:cNvSpPr/>
      </xdr:nvSpPr>
      <xdr:spPr>
        <a:xfrm>
          <a:off x="12646025" y="46561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4759</xdr:rowOff>
    </xdr:from>
    <xdr:to>
      <xdr:col>76</xdr:col>
      <xdr:colOff>22225</xdr:colOff>
      <xdr:row>29</xdr:row>
      <xdr:rowOff>18228</xdr:rowOff>
    </xdr:to>
    <xdr:cxnSp macro="">
      <xdr:nvCxnSpPr>
        <xdr:cNvPr id="156" name="直線コネクタ 155">
          <a:extLst>
            <a:ext uri="{FF2B5EF4-FFF2-40B4-BE49-F238E27FC236}">
              <a16:creationId xmlns:a16="http://schemas.microsoft.com/office/drawing/2014/main" id="{98F1FA6E-9646-41FF-8389-91C180B2CD24}"/>
            </a:ext>
          </a:extLst>
        </xdr:cNvPr>
        <xdr:cNvCxnSpPr/>
      </xdr:nvCxnSpPr>
      <xdr:spPr>
        <a:xfrm>
          <a:off x="12693650" y="4703759"/>
          <a:ext cx="638175" cy="1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31647</xdr:rowOff>
    </xdr:from>
    <xdr:to>
      <xdr:col>68</xdr:col>
      <xdr:colOff>123825</xdr:colOff>
      <xdr:row>28</xdr:row>
      <xdr:rowOff>133247</xdr:rowOff>
    </xdr:to>
    <xdr:sp macro="" textlink="">
      <xdr:nvSpPr>
        <xdr:cNvPr id="157" name="楕円 156">
          <a:extLst>
            <a:ext uri="{FF2B5EF4-FFF2-40B4-BE49-F238E27FC236}">
              <a16:creationId xmlns:a16="http://schemas.microsoft.com/office/drawing/2014/main" id="{A3BFD976-DBAB-4B22-83A2-E5A7F5FCFA48}"/>
            </a:ext>
          </a:extLst>
        </xdr:cNvPr>
        <xdr:cNvSpPr/>
      </xdr:nvSpPr>
      <xdr:spPr>
        <a:xfrm>
          <a:off x="11960225" y="45623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82447</xdr:rowOff>
    </xdr:from>
    <xdr:to>
      <xdr:col>72</xdr:col>
      <xdr:colOff>73025</xdr:colOff>
      <xdr:row>29</xdr:row>
      <xdr:rowOff>4759</xdr:rowOff>
    </xdr:to>
    <xdr:cxnSp macro="">
      <xdr:nvCxnSpPr>
        <xdr:cNvPr id="158" name="直線コネクタ 157">
          <a:extLst>
            <a:ext uri="{FF2B5EF4-FFF2-40B4-BE49-F238E27FC236}">
              <a16:creationId xmlns:a16="http://schemas.microsoft.com/office/drawing/2014/main" id="{29671C5B-37D7-42EB-815D-B717E765A1BC}"/>
            </a:ext>
          </a:extLst>
        </xdr:cNvPr>
        <xdr:cNvCxnSpPr/>
      </xdr:nvCxnSpPr>
      <xdr:spPr>
        <a:xfrm>
          <a:off x="12007850" y="4619522"/>
          <a:ext cx="685800" cy="8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76061</xdr:rowOff>
    </xdr:from>
    <xdr:to>
      <xdr:col>64</xdr:col>
      <xdr:colOff>123825</xdr:colOff>
      <xdr:row>29</xdr:row>
      <xdr:rowOff>6211</xdr:rowOff>
    </xdr:to>
    <xdr:sp macro="" textlink="">
      <xdr:nvSpPr>
        <xdr:cNvPr id="159" name="楕円 158">
          <a:extLst>
            <a:ext uri="{FF2B5EF4-FFF2-40B4-BE49-F238E27FC236}">
              <a16:creationId xmlns:a16="http://schemas.microsoft.com/office/drawing/2014/main" id="{884D2CC1-CC0D-4D13-9D20-BF1188C8ABCB}"/>
            </a:ext>
          </a:extLst>
        </xdr:cNvPr>
        <xdr:cNvSpPr/>
      </xdr:nvSpPr>
      <xdr:spPr>
        <a:xfrm>
          <a:off x="11274425" y="46099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82447</xdr:rowOff>
    </xdr:from>
    <xdr:to>
      <xdr:col>68</xdr:col>
      <xdr:colOff>73025</xdr:colOff>
      <xdr:row>28</xdr:row>
      <xdr:rowOff>126861</xdr:rowOff>
    </xdr:to>
    <xdr:cxnSp macro="">
      <xdr:nvCxnSpPr>
        <xdr:cNvPr id="160" name="直線コネクタ 159">
          <a:extLst>
            <a:ext uri="{FF2B5EF4-FFF2-40B4-BE49-F238E27FC236}">
              <a16:creationId xmlns:a16="http://schemas.microsoft.com/office/drawing/2014/main" id="{B9F37293-B646-4AAB-B0F6-C20787084EF3}"/>
            </a:ext>
          </a:extLst>
        </xdr:cNvPr>
        <xdr:cNvCxnSpPr/>
      </xdr:nvCxnSpPr>
      <xdr:spPr>
        <a:xfrm flipV="1">
          <a:off x="11322050" y="4619522"/>
          <a:ext cx="685800" cy="3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113586</xdr:rowOff>
    </xdr:from>
    <xdr:to>
      <xdr:col>60</xdr:col>
      <xdr:colOff>123825</xdr:colOff>
      <xdr:row>29</xdr:row>
      <xdr:rowOff>43736</xdr:rowOff>
    </xdr:to>
    <xdr:sp macro="" textlink="">
      <xdr:nvSpPr>
        <xdr:cNvPr id="161" name="楕円 160">
          <a:extLst>
            <a:ext uri="{FF2B5EF4-FFF2-40B4-BE49-F238E27FC236}">
              <a16:creationId xmlns:a16="http://schemas.microsoft.com/office/drawing/2014/main" id="{FCF26FF7-BCCD-4D05-8520-16848B77237A}"/>
            </a:ext>
          </a:extLst>
        </xdr:cNvPr>
        <xdr:cNvSpPr/>
      </xdr:nvSpPr>
      <xdr:spPr>
        <a:xfrm>
          <a:off x="10588625" y="46474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126861</xdr:rowOff>
    </xdr:from>
    <xdr:to>
      <xdr:col>64</xdr:col>
      <xdr:colOff>73025</xdr:colOff>
      <xdr:row>28</xdr:row>
      <xdr:rowOff>164386</xdr:rowOff>
    </xdr:to>
    <xdr:cxnSp macro="">
      <xdr:nvCxnSpPr>
        <xdr:cNvPr id="162" name="直線コネクタ 161">
          <a:extLst>
            <a:ext uri="{FF2B5EF4-FFF2-40B4-BE49-F238E27FC236}">
              <a16:creationId xmlns:a16="http://schemas.microsoft.com/office/drawing/2014/main" id="{A555A58F-B791-49AE-9E27-3677E348D0F5}"/>
            </a:ext>
          </a:extLst>
        </xdr:cNvPr>
        <xdr:cNvCxnSpPr/>
      </xdr:nvCxnSpPr>
      <xdr:spPr>
        <a:xfrm flipV="1">
          <a:off x="10636250" y="4657586"/>
          <a:ext cx="685800" cy="3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63" name="n_1aveValue債務償還比率">
          <a:extLst>
            <a:ext uri="{FF2B5EF4-FFF2-40B4-BE49-F238E27FC236}">
              <a16:creationId xmlns:a16="http://schemas.microsoft.com/office/drawing/2014/main" id="{68709DD9-3058-437E-83AD-3B85607DF5F6}"/>
            </a:ext>
          </a:extLst>
        </xdr:cNvPr>
        <xdr:cNvSpPr txBox="1"/>
      </xdr:nvSpPr>
      <xdr:spPr>
        <a:xfrm>
          <a:off x="12465127" y="431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64" name="n_2aveValue債務償還比率">
          <a:extLst>
            <a:ext uri="{FF2B5EF4-FFF2-40B4-BE49-F238E27FC236}">
              <a16:creationId xmlns:a16="http://schemas.microsoft.com/office/drawing/2014/main" id="{E548F7AD-1F0C-4DC6-A1D1-6E4CBF6FB222}"/>
            </a:ext>
          </a:extLst>
        </xdr:cNvPr>
        <xdr:cNvSpPr txBox="1"/>
      </xdr:nvSpPr>
      <xdr:spPr>
        <a:xfrm>
          <a:off x="11788852" y="4323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65" name="n_3aveValue債務償還比率">
          <a:extLst>
            <a:ext uri="{FF2B5EF4-FFF2-40B4-BE49-F238E27FC236}">
              <a16:creationId xmlns:a16="http://schemas.microsoft.com/office/drawing/2014/main" id="{8E3089E0-B9D6-4580-9129-4D06D6BBE200}"/>
            </a:ext>
          </a:extLst>
        </xdr:cNvPr>
        <xdr:cNvSpPr txBox="1"/>
      </xdr:nvSpPr>
      <xdr:spPr>
        <a:xfrm>
          <a:off x="11103052" y="431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34355</xdr:rowOff>
    </xdr:from>
    <xdr:ext cx="469744" cy="259045"/>
    <xdr:sp macro="" textlink="">
      <xdr:nvSpPr>
        <xdr:cNvPr id="166" name="n_4aveValue債務償還比率">
          <a:extLst>
            <a:ext uri="{FF2B5EF4-FFF2-40B4-BE49-F238E27FC236}">
              <a16:creationId xmlns:a16="http://schemas.microsoft.com/office/drawing/2014/main" id="{9702628E-1AD9-44B6-BF2D-9B4F0D2629EE}"/>
            </a:ext>
          </a:extLst>
        </xdr:cNvPr>
        <xdr:cNvSpPr txBox="1"/>
      </xdr:nvSpPr>
      <xdr:spPr>
        <a:xfrm>
          <a:off x="10417252" y="4403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46686</xdr:rowOff>
    </xdr:from>
    <xdr:ext cx="469744" cy="259045"/>
    <xdr:sp macro="" textlink="">
      <xdr:nvSpPr>
        <xdr:cNvPr id="167" name="n_1mainValue債務償還比率">
          <a:extLst>
            <a:ext uri="{FF2B5EF4-FFF2-40B4-BE49-F238E27FC236}">
              <a16:creationId xmlns:a16="http://schemas.microsoft.com/office/drawing/2014/main" id="{C5FEF111-2B44-4871-8480-34FB2F802435}"/>
            </a:ext>
          </a:extLst>
        </xdr:cNvPr>
        <xdr:cNvSpPr txBox="1"/>
      </xdr:nvSpPr>
      <xdr:spPr>
        <a:xfrm>
          <a:off x="12465127" y="4745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124374</xdr:rowOff>
    </xdr:from>
    <xdr:ext cx="469744" cy="259045"/>
    <xdr:sp macro="" textlink="">
      <xdr:nvSpPr>
        <xdr:cNvPr id="168" name="n_2mainValue債務償還比率">
          <a:extLst>
            <a:ext uri="{FF2B5EF4-FFF2-40B4-BE49-F238E27FC236}">
              <a16:creationId xmlns:a16="http://schemas.microsoft.com/office/drawing/2014/main" id="{EB23032F-9963-425C-B400-860EBB33E154}"/>
            </a:ext>
          </a:extLst>
        </xdr:cNvPr>
        <xdr:cNvSpPr txBox="1"/>
      </xdr:nvSpPr>
      <xdr:spPr>
        <a:xfrm>
          <a:off x="11788852" y="465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168788</xdr:rowOff>
    </xdr:from>
    <xdr:ext cx="469744" cy="259045"/>
    <xdr:sp macro="" textlink="">
      <xdr:nvSpPr>
        <xdr:cNvPr id="169" name="n_3mainValue債務償還比率">
          <a:extLst>
            <a:ext uri="{FF2B5EF4-FFF2-40B4-BE49-F238E27FC236}">
              <a16:creationId xmlns:a16="http://schemas.microsoft.com/office/drawing/2014/main" id="{DF4EBF78-8020-4922-8AF0-71AF3CA7A25A}"/>
            </a:ext>
          </a:extLst>
        </xdr:cNvPr>
        <xdr:cNvSpPr txBox="1"/>
      </xdr:nvSpPr>
      <xdr:spPr>
        <a:xfrm>
          <a:off x="11103052" y="469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34863</xdr:rowOff>
    </xdr:from>
    <xdr:ext cx="469744" cy="259045"/>
    <xdr:sp macro="" textlink="">
      <xdr:nvSpPr>
        <xdr:cNvPr id="170" name="n_4mainValue債務償還比率">
          <a:extLst>
            <a:ext uri="{FF2B5EF4-FFF2-40B4-BE49-F238E27FC236}">
              <a16:creationId xmlns:a16="http://schemas.microsoft.com/office/drawing/2014/main" id="{2A9DA677-84C1-41F8-B5B6-6FA665461CFF}"/>
            </a:ext>
          </a:extLst>
        </xdr:cNvPr>
        <xdr:cNvSpPr txBox="1"/>
      </xdr:nvSpPr>
      <xdr:spPr>
        <a:xfrm>
          <a:off x="10417252" y="472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413989B7-8977-4F2B-8C19-A5B202145141}"/>
            </a:ext>
          </a:extLst>
        </xdr:cNvPr>
        <xdr:cNvSpPr/>
      </xdr:nvSpPr>
      <xdr:spPr>
        <a:xfrm>
          <a:off x="1158875" y="67913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6F9B77D3-2CF1-419E-8CA7-784BB1CD09CF}"/>
            </a:ext>
          </a:extLst>
        </xdr:cNvPr>
        <xdr:cNvSpPr/>
      </xdr:nvSpPr>
      <xdr:spPr>
        <a:xfrm>
          <a:off x="1158875" y="1034097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20E1C19C-1EEB-4FB8-A3A8-4643E6AC4C03}"/>
            </a:ext>
          </a:extLst>
        </xdr:cNvPr>
        <xdr:cNvSpPr txBox="1"/>
      </xdr:nvSpPr>
      <xdr:spPr>
        <a:xfrm>
          <a:off x="835025" y="7029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4FD0901A-3CAF-4F3B-BCAB-ECBF7CB1A887}"/>
            </a:ext>
          </a:extLst>
        </xdr:cNvPr>
        <xdr:cNvSpPr txBox="1"/>
      </xdr:nvSpPr>
      <xdr:spPr>
        <a:xfrm>
          <a:off x="6302375" y="95535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65D52D03-5C4E-4FF9-BCA7-52C2257BB4E2}"/>
            </a:ext>
          </a:extLst>
        </xdr:cNvPr>
        <xdr:cNvSpPr txBox="1"/>
      </xdr:nvSpPr>
      <xdr:spPr>
        <a:xfrm>
          <a:off x="835025" y="105505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21A54AEC-B1D7-4039-8203-5859871FC38A}"/>
            </a:ext>
          </a:extLst>
        </xdr:cNvPr>
        <xdr:cNvSpPr txBox="1"/>
      </xdr:nvSpPr>
      <xdr:spPr>
        <a:xfrm>
          <a:off x="6302375" y="13160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F610CAC-ACFA-472C-A5AE-CFB84B394897}"/>
            </a:ext>
          </a:extLst>
        </xdr:cNvPr>
        <xdr:cNvSpPr/>
      </xdr:nvSpPr>
      <xdr:spPr>
        <a:xfrm>
          <a:off x="581025" y="123825"/>
          <a:ext cx="114204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E023C65-68EF-4F9E-9ED3-4AE5E44527EE}"/>
            </a:ext>
          </a:extLst>
        </xdr:cNvPr>
        <xdr:cNvSpPr/>
      </xdr:nvSpPr>
      <xdr:spPr>
        <a:xfrm>
          <a:off x="17145000" y="180975"/>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062F60D-7BEC-4813-B85C-47E29AAF9D2E}"/>
            </a:ext>
          </a:extLst>
        </xdr:cNvPr>
        <xdr:cNvSpPr/>
      </xdr:nvSpPr>
      <xdr:spPr>
        <a:xfrm>
          <a:off x="17164050" y="209550"/>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68ED3E-31DB-403D-81B6-250BC7951AB0}"/>
            </a:ext>
          </a:extLst>
        </xdr:cNvPr>
        <xdr:cNvSpPr/>
      </xdr:nvSpPr>
      <xdr:spPr>
        <a:xfrm>
          <a:off x="17192625" y="228600"/>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広島県大崎上島町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A8073EE-05E9-400A-A8A1-7C8F49B7A34B}"/>
            </a:ext>
          </a:extLst>
        </xdr:cNvPr>
        <xdr:cNvSpPr/>
      </xdr:nvSpPr>
      <xdr:spPr>
        <a:xfrm>
          <a:off x="14639925" y="180975"/>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9533F9E-CE0C-45E7-9E9A-F9AFE164EB5F}"/>
            </a:ext>
          </a:extLst>
        </xdr:cNvPr>
        <xdr:cNvSpPr/>
      </xdr:nvSpPr>
      <xdr:spPr>
        <a:xfrm>
          <a:off x="14658975" y="209550"/>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09C3D00-E7D3-4493-A8A6-ABD7A51B8CC1}"/>
            </a:ext>
          </a:extLst>
        </xdr:cNvPr>
        <xdr:cNvSpPr/>
      </xdr:nvSpPr>
      <xdr:spPr>
        <a:xfrm>
          <a:off x="14687550" y="228600"/>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104CC0C-D519-4DEB-A0FB-E4D19FF15AAE}"/>
            </a:ext>
          </a:extLst>
        </xdr:cNvPr>
        <xdr:cNvSpPr/>
      </xdr:nvSpPr>
      <xdr:spPr>
        <a:xfrm>
          <a:off x="685800" y="838200"/>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8D7EFBD-C6C8-470C-B679-4E8F11BA4476}"/>
            </a:ext>
          </a:extLst>
        </xdr:cNvPr>
        <xdr:cNvSpPr/>
      </xdr:nvSpPr>
      <xdr:spPr>
        <a:xfrm>
          <a:off x="809625" y="876300"/>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E2195EC-94AC-4F55-A814-286C3EECFD57}"/>
            </a:ext>
          </a:extLst>
        </xdr:cNvPr>
        <xdr:cNvSpPr/>
      </xdr:nvSpPr>
      <xdr:spPr>
        <a:xfrm>
          <a:off x="2009775" y="876300"/>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6,779
6,486
43.11
7,572,156
7,314,115
191,415
4,369,360
9,643,294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77648B6-4D84-490C-9844-C74A432D7F03}"/>
            </a:ext>
          </a:extLst>
        </xdr:cNvPr>
        <xdr:cNvSpPr/>
      </xdr:nvSpPr>
      <xdr:spPr>
        <a:xfrm>
          <a:off x="3209925" y="87630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443B05-81BB-4D00-B6BA-03E74E7E708A}"/>
            </a:ext>
          </a:extLst>
        </xdr:cNvPr>
        <xdr:cNvSpPr/>
      </xdr:nvSpPr>
      <xdr:spPr>
        <a:xfrm>
          <a:off x="4581525" y="895350"/>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143AD71-3E22-4C58-AB82-F0806A7E35D6}"/>
            </a:ext>
          </a:extLst>
        </xdr:cNvPr>
        <xdr:cNvSpPr/>
      </xdr:nvSpPr>
      <xdr:spPr>
        <a:xfrm>
          <a:off x="6410325" y="895350"/>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3190BB0-E5D0-4DD3-AADD-9521C5AC8671}"/>
            </a:ext>
          </a:extLst>
        </xdr:cNvPr>
        <xdr:cNvSpPr/>
      </xdr:nvSpPr>
      <xdr:spPr>
        <a:xfrm>
          <a:off x="7610475" y="904875"/>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C5A54F2-5894-4603-ADB9-6DFEEE38F0BB}"/>
            </a:ext>
          </a:extLst>
        </xdr:cNvPr>
        <xdr:cNvSpPr/>
      </xdr:nvSpPr>
      <xdr:spPr>
        <a:xfrm>
          <a:off x="4581525" y="16192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8D932BC-13CB-40A6-A35C-8C377505539A}"/>
            </a:ext>
          </a:extLst>
        </xdr:cNvPr>
        <xdr:cNvSpPr/>
      </xdr:nvSpPr>
      <xdr:spPr>
        <a:xfrm>
          <a:off x="6467475" y="16192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1473F24-75CF-4B6B-9691-A334691DCB7D}"/>
            </a:ext>
          </a:extLst>
        </xdr:cNvPr>
        <xdr:cNvSpPr/>
      </xdr:nvSpPr>
      <xdr:spPr>
        <a:xfrm>
          <a:off x="9972675" y="838200"/>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FEF22C7-8E22-4F8B-93B8-7A32C8F349F2}"/>
            </a:ext>
          </a:extLst>
        </xdr:cNvPr>
        <xdr:cNvSpPr/>
      </xdr:nvSpPr>
      <xdr:spPr>
        <a:xfrm>
          <a:off x="10210800" y="904875"/>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4B0BF1B-401D-4E1B-9DA7-5B6369B32EDD}"/>
            </a:ext>
          </a:extLst>
        </xdr:cNvPr>
        <xdr:cNvSpPr/>
      </xdr:nvSpPr>
      <xdr:spPr>
        <a:xfrm>
          <a:off x="10210800" y="1152525"/>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79CDDE-D643-4BA9-B8F6-9A43B47D18BA}"/>
            </a:ext>
          </a:extLst>
        </xdr:cNvPr>
        <xdr:cNvSpPr/>
      </xdr:nvSpPr>
      <xdr:spPr>
        <a:xfrm>
          <a:off x="10210800" y="1466850"/>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4F86E55-003B-4B60-84FE-AD9392C6A089}"/>
            </a:ext>
          </a:extLst>
        </xdr:cNvPr>
        <xdr:cNvCxnSpPr/>
      </xdr:nvCxnSpPr>
      <xdr:spPr>
        <a:xfrm flipH="1">
          <a:off x="10048875" y="9810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0D11E5C-58CC-4085-AF5E-7AD513CE1C8A}"/>
            </a:ext>
          </a:extLst>
        </xdr:cNvPr>
        <xdr:cNvSpPr/>
      </xdr:nvSpPr>
      <xdr:spPr>
        <a:xfrm>
          <a:off x="10102850" y="942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1059F08-620F-45D4-B0A0-03C38FEAB229}"/>
            </a:ext>
          </a:extLst>
        </xdr:cNvPr>
        <xdr:cNvSpPr/>
      </xdr:nvSpPr>
      <xdr:spPr>
        <a:xfrm>
          <a:off x="10102850" y="11906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DF47D64-44EE-46CA-A0DE-4F422AB4FBA2}"/>
            </a:ext>
          </a:extLst>
        </xdr:cNvPr>
        <xdr:cNvCxnSpPr/>
      </xdr:nvCxnSpPr>
      <xdr:spPr>
        <a:xfrm>
          <a:off x="10131425" y="1447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D9C9A3E-8A70-4353-8E50-B39F6A9ADD4B}"/>
            </a:ext>
          </a:extLst>
        </xdr:cNvPr>
        <xdr:cNvCxnSpPr/>
      </xdr:nvCxnSpPr>
      <xdr:spPr>
        <a:xfrm>
          <a:off x="10067925" y="14478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D12D0A8-912B-48AB-90F4-5C081DEC0793}"/>
            </a:ext>
          </a:extLst>
        </xdr:cNvPr>
        <xdr:cNvCxnSpPr/>
      </xdr:nvCxnSpPr>
      <xdr:spPr>
        <a:xfrm flipV="1">
          <a:off x="10131425" y="16637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D44190-47E3-4C98-A8C9-D6B3975D9F89}"/>
            </a:ext>
          </a:extLst>
        </xdr:cNvPr>
        <xdr:cNvCxnSpPr/>
      </xdr:nvCxnSpPr>
      <xdr:spPr>
        <a:xfrm>
          <a:off x="10067925" y="1800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480CE0F-A752-4603-934F-3F7F3D42FDBC}"/>
            </a:ext>
          </a:extLst>
        </xdr:cNvPr>
        <xdr:cNvSpPr txBox="1"/>
      </xdr:nvSpPr>
      <xdr:spPr>
        <a:xfrm>
          <a:off x="638175" y="26384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A05E2AA-9B82-4440-B92D-BAA39F5D2613}"/>
            </a:ext>
          </a:extLst>
        </xdr:cNvPr>
        <xdr:cNvSpPr txBox="1"/>
      </xdr:nvSpPr>
      <xdr:spPr>
        <a:xfrm>
          <a:off x="638175"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76E6685-B0DF-46AA-AAB5-313E0DEAA13A}"/>
            </a:ext>
          </a:extLst>
        </xdr:cNvPr>
        <xdr:cNvSpPr txBox="1"/>
      </xdr:nvSpPr>
      <xdr:spPr>
        <a:xfrm>
          <a:off x="638175" y="3238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A58B200-DD5C-47F6-9019-D6C9523167EB}"/>
            </a:ext>
          </a:extLst>
        </xdr:cNvPr>
        <xdr:cNvSpPr txBox="1"/>
      </xdr:nvSpPr>
      <xdr:spPr>
        <a:xfrm>
          <a:off x="638175" y="35433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53BBBAB-A56B-4608-A840-B7150849C393}"/>
            </a:ext>
          </a:extLst>
        </xdr:cNvPr>
        <xdr:cNvSpPr/>
      </xdr:nvSpPr>
      <xdr:spPr>
        <a:xfrm>
          <a:off x="6858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DD9BB04-3CAB-403A-92F4-C1C3A5BA4000}"/>
            </a:ext>
          </a:extLst>
        </xdr:cNvPr>
        <xdr:cNvSpPr/>
      </xdr:nvSpPr>
      <xdr:spPr>
        <a:xfrm>
          <a:off x="80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85D963E-6DF1-450E-ACF9-306BFC8F8BFF}"/>
            </a:ext>
          </a:extLst>
        </xdr:cNvPr>
        <xdr:cNvSpPr/>
      </xdr:nvSpPr>
      <xdr:spPr>
        <a:xfrm>
          <a:off x="80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10CAA4C-C101-4C93-B1EC-92B13F94ECB5}"/>
            </a:ext>
          </a:extLst>
        </xdr:cNvPr>
        <xdr:cNvSpPr/>
      </xdr:nvSpPr>
      <xdr:spPr>
        <a:xfrm>
          <a:off x="17145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0936ED1-88FA-46BB-87BE-C38C1C03982E}"/>
            </a:ext>
          </a:extLst>
        </xdr:cNvPr>
        <xdr:cNvSpPr/>
      </xdr:nvSpPr>
      <xdr:spPr>
        <a:xfrm>
          <a:off x="17145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431D762-4759-4BEA-B6AD-747F668E5F02}"/>
            </a:ext>
          </a:extLst>
        </xdr:cNvPr>
        <xdr:cNvSpPr/>
      </xdr:nvSpPr>
      <xdr:spPr>
        <a:xfrm>
          <a:off x="27432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F255326-9229-45CB-B0BA-FC78875CF10E}"/>
            </a:ext>
          </a:extLst>
        </xdr:cNvPr>
        <xdr:cNvSpPr/>
      </xdr:nvSpPr>
      <xdr:spPr>
        <a:xfrm>
          <a:off x="27432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BB43196-FBFE-48FC-A0B1-FF6AC1103EEB}"/>
            </a:ext>
          </a:extLst>
        </xdr:cNvPr>
        <xdr:cNvSpPr/>
      </xdr:nvSpPr>
      <xdr:spPr>
        <a:xfrm>
          <a:off x="6858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6379C63-D10F-424A-85DF-540866E06B95}"/>
            </a:ext>
          </a:extLst>
        </xdr:cNvPr>
        <xdr:cNvSpPr txBox="1"/>
      </xdr:nvSpPr>
      <xdr:spPr>
        <a:xfrm>
          <a:off x="666750"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16DF5D7-8876-41F4-99F2-A11359DEAC31}"/>
            </a:ext>
          </a:extLst>
        </xdr:cNvPr>
        <xdr:cNvCxnSpPr/>
      </xdr:nvCxnSpPr>
      <xdr:spPr>
        <a:xfrm>
          <a:off x="6858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2D1173C-5157-4DC4-BDB0-C7FF362A0D1A}"/>
            </a:ext>
          </a:extLst>
        </xdr:cNvPr>
        <xdr:cNvSpPr txBox="1"/>
      </xdr:nvSpPr>
      <xdr:spPr>
        <a:xfrm>
          <a:off x="2789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9085084-FC12-49B3-BF82-D66C24446CE0}"/>
            </a:ext>
          </a:extLst>
        </xdr:cNvPr>
        <xdr:cNvCxnSpPr/>
      </xdr:nvCxnSpPr>
      <xdr:spPr>
        <a:xfrm>
          <a:off x="685800" y="683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54F20E0-58B2-4E3C-BB6E-065929E04896}"/>
            </a:ext>
          </a:extLst>
        </xdr:cNvPr>
        <xdr:cNvSpPr txBox="1"/>
      </xdr:nvSpPr>
      <xdr:spPr>
        <a:xfrm>
          <a:off x="278946" y="670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E85886F-FCB6-4F45-8ABD-839F6A63B643}"/>
            </a:ext>
          </a:extLst>
        </xdr:cNvPr>
        <xdr:cNvCxnSpPr/>
      </xdr:nvCxnSpPr>
      <xdr:spPr>
        <a:xfrm>
          <a:off x="685800" y="647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B883377-244E-422B-AE04-2F2D24227FC1}"/>
            </a:ext>
          </a:extLst>
        </xdr:cNvPr>
        <xdr:cNvSpPr txBox="1"/>
      </xdr:nvSpPr>
      <xdr:spPr>
        <a:xfrm>
          <a:off x="339891" y="6341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264B4C2-4F0A-400A-A7E6-313870791183}"/>
            </a:ext>
          </a:extLst>
        </xdr:cNvPr>
        <xdr:cNvCxnSpPr/>
      </xdr:nvCxnSpPr>
      <xdr:spPr>
        <a:xfrm>
          <a:off x="685800" y="6124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13B60DB-A09A-4BB0-A3C0-43C5D248F7CB}"/>
            </a:ext>
          </a:extLst>
        </xdr:cNvPr>
        <xdr:cNvSpPr txBox="1"/>
      </xdr:nvSpPr>
      <xdr:spPr>
        <a:xfrm>
          <a:off x="339891" y="5988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9DDAC4E-3D23-48FA-9EFC-55E1D9FC6CD1}"/>
            </a:ext>
          </a:extLst>
        </xdr:cNvPr>
        <xdr:cNvCxnSpPr/>
      </xdr:nvCxnSpPr>
      <xdr:spPr>
        <a:xfrm>
          <a:off x="685800" y="5762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3305B8D-F2A1-4B92-B844-4A91697FC1AA}"/>
            </a:ext>
          </a:extLst>
        </xdr:cNvPr>
        <xdr:cNvSpPr txBox="1"/>
      </xdr:nvSpPr>
      <xdr:spPr>
        <a:xfrm>
          <a:off x="339891" y="5626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9CF1936-EF20-4A63-9842-FD4710901625}"/>
            </a:ext>
          </a:extLst>
        </xdr:cNvPr>
        <xdr:cNvCxnSpPr/>
      </xdr:nvCxnSpPr>
      <xdr:spPr>
        <a:xfrm>
          <a:off x="685800" y="5400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FDEE167-3257-461D-9B9E-7643656355F4}"/>
            </a:ext>
          </a:extLst>
        </xdr:cNvPr>
        <xdr:cNvSpPr txBox="1"/>
      </xdr:nvSpPr>
      <xdr:spPr>
        <a:xfrm>
          <a:off x="339891" y="52648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923FB58-0F39-4821-9603-139C3DF6AC08}"/>
            </a:ext>
          </a:extLst>
        </xdr:cNvPr>
        <xdr:cNvCxnSpPr/>
      </xdr:nvCxnSpPr>
      <xdr:spPr>
        <a:xfrm>
          <a:off x="6858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474B66C-C47A-4FD5-B2B8-02EB5BF0C6D6}"/>
            </a:ext>
          </a:extLst>
        </xdr:cNvPr>
        <xdr:cNvSpPr txBox="1"/>
      </xdr:nvSpPr>
      <xdr:spPr>
        <a:xfrm>
          <a:off x="388136" y="49028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A29A5D6-EEE4-432E-A5BE-653D463938AB}"/>
            </a:ext>
          </a:extLst>
        </xdr:cNvPr>
        <xdr:cNvSpPr/>
      </xdr:nvSpPr>
      <xdr:spPr>
        <a:xfrm>
          <a:off x="6858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2EEFACF6-7416-4D20-AB97-78C60BA909E0}"/>
            </a:ext>
          </a:extLst>
        </xdr:cNvPr>
        <xdr:cNvCxnSpPr/>
      </xdr:nvCxnSpPr>
      <xdr:spPr>
        <a:xfrm flipV="1">
          <a:off x="4180840" y="5503545"/>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9CA28BCB-5127-4F4B-99DB-14F076710D73}"/>
            </a:ext>
          </a:extLst>
        </xdr:cNvPr>
        <xdr:cNvSpPr txBox="1"/>
      </xdr:nvSpPr>
      <xdr:spPr>
        <a:xfrm>
          <a:off x="4219575" y="678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04B8890A-EDE5-42FD-981E-2F81B3AB1DCA}"/>
            </a:ext>
          </a:extLst>
        </xdr:cNvPr>
        <xdr:cNvCxnSpPr/>
      </xdr:nvCxnSpPr>
      <xdr:spPr>
        <a:xfrm>
          <a:off x="4105275" y="67786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243D0260-CB59-4825-9207-368DBA4C97EB}"/>
            </a:ext>
          </a:extLst>
        </xdr:cNvPr>
        <xdr:cNvSpPr txBox="1"/>
      </xdr:nvSpPr>
      <xdr:spPr>
        <a:xfrm>
          <a:off x="4219575" y="529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F636CCA4-B6AB-43E2-A4C9-C9424F8579BD}"/>
            </a:ext>
          </a:extLst>
        </xdr:cNvPr>
        <xdr:cNvCxnSpPr/>
      </xdr:nvCxnSpPr>
      <xdr:spPr>
        <a:xfrm>
          <a:off x="4105275" y="5503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D84BEA81-DE57-4E9A-AF5B-C066043386A4}"/>
            </a:ext>
          </a:extLst>
        </xdr:cNvPr>
        <xdr:cNvSpPr txBox="1"/>
      </xdr:nvSpPr>
      <xdr:spPr>
        <a:xfrm>
          <a:off x="4219575" y="6066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E9086BF6-DB71-47DE-8386-2EA08FD6690A}"/>
            </a:ext>
          </a:extLst>
        </xdr:cNvPr>
        <xdr:cNvSpPr/>
      </xdr:nvSpPr>
      <xdr:spPr>
        <a:xfrm>
          <a:off x="4124325" y="62020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814C4CD1-30A0-45B4-A7FE-DF4A852DCD3E}"/>
            </a:ext>
          </a:extLst>
        </xdr:cNvPr>
        <xdr:cNvSpPr/>
      </xdr:nvSpPr>
      <xdr:spPr>
        <a:xfrm>
          <a:off x="3381375" y="61728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FB406961-05C0-416E-B1EE-3A1EC3DD5CA2}"/>
            </a:ext>
          </a:extLst>
        </xdr:cNvPr>
        <xdr:cNvSpPr/>
      </xdr:nvSpPr>
      <xdr:spPr>
        <a:xfrm>
          <a:off x="2571750" y="61639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292B7442-AE39-4771-8B31-AB56C2203D6C}"/>
            </a:ext>
          </a:extLst>
        </xdr:cNvPr>
        <xdr:cNvSpPr/>
      </xdr:nvSpPr>
      <xdr:spPr>
        <a:xfrm>
          <a:off x="1781175" y="61525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A32CC3AD-85DD-4C12-982A-476B5E25F9F3}"/>
            </a:ext>
          </a:extLst>
        </xdr:cNvPr>
        <xdr:cNvSpPr/>
      </xdr:nvSpPr>
      <xdr:spPr>
        <a:xfrm>
          <a:off x="981075" y="6160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8320EDF-D2A9-4461-AD9A-DEDE20644935}"/>
            </a:ext>
          </a:extLst>
        </xdr:cNvPr>
        <xdr:cNvSpPr txBox="1"/>
      </xdr:nvSpPr>
      <xdr:spPr>
        <a:xfrm>
          <a:off x="40100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4615270-2F39-4608-9110-ECA11107CBAE}"/>
            </a:ext>
          </a:extLst>
        </xdr:cNvPr>
        <xdr:cNvSpPr txBox="1"/>
      </xdr:nvSpPr>
      <xdr:spPr>
        <a:xfrm>
          <a:off x="32575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48394C6-F7D5-4960-A0AC-34B198837E58}"/>
            </a:ext>
          </a:extLst>
        </xdr:cNvPr>
        <xdr:cNvSpPr txBox="1"/>
      </xdr:nvSpPr>
      <xdr:spPr>
        <a:xfrm>
          <a:off x="24479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085CE94-2669-478F-8018-7F8A18784236}"/>
            </a:ext>
          </a:extLst>
        </xdr:cNvPr>
        <xdr:cNvSpPr txBox="1"/>
      </xdr:nvSpPr>
      <xdr:spPr>
        <a:xfrm>
          <a:off x="1657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E6AFAD7-FA77-4054-91D7-9CBDE4AC5B1D}"/>
            </a:ext>
          </a:extLst>
        </xdr:cNvPr>
        <xdr:cNvSpPr txBox="1"/>
      </xdr:nvSpPr>
      <xdr:spPr>
        <a:xfrm>
          <a:off x="857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105410</xdr:rowOff>
    </xdr:from>
    <xdr:to>
      <xdr:col>24</xdr:col>
      <xdr:colOff>114300</xdr:colOff>
      <xdr:row>39</xdr:row>
      <xdr:rowOff>35560</xdr:rowOff>
    </xdr:to>
    <xdr:sp macro="" textlink="">
      <xdr:nvSpPr>
        <xdr:cNvPr id="73" name="楕円 72">
          <a:extLst>
            <a:ext uri="{FF2B5EF4-FFF2-40B4-BE49-F238E27FC236}">
              <a16:creationId xmlns:a16="http://schemas.microsoft.com/office/drawing/2014/main" id="{76F1A720-03DB-4211-A6EA-6894660F705B}"/>
            </a:ext>
          </a:extLst>
        </xdr:cNvPr>
        <xdr:cNvSpPr/>
      </xdr:nvSpPr>
      <xdr:spPr>
        <a:xfrm>
          <a:off x="4124325" y="62553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83837</xdr:rowOff>
    </xdr:from>
    <xdr:ext cx="405111" cy="259045"/>
    <xdr:sp macro="" textlink="">
      <xdr:nvSpPr>
        <xdr:cNvPr id="74" name="【道路】&#10;有形固定資産減価償却率該当値テキスト">
          <a:extLst>
            <a:ext uri="{FF2B5EF4-FFF2-40B4-BE49-F238E27FC236}">
              <a16:creationId xmlns:a16="http://schemas.microsoft.com/office/drawing/2014/main" id="{888C0562-4C45-4658-A8FD-5F73481B710C}"/>
            </a:ext>
          </a:extLst>
        </xdr:cNvPr>
        <xdr:cNvSpPr txBox="1"/>
      </xdr:nvSpPr>
      <xdr:spPr>
        <a:xfrm>
          <a:off x="4219575" y="6240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29210</xdr:rowOff>
    </xdr:from>
    <xdr:to>
      <xdr:col>20</xdr:col>
      <xdr:colOff>38100</xdr:colOff>
      <xdr:row>38</xdr:row>
      <xdr:rowOff>130810</xdr:rowOff>
    </xdr:to>
    <xdr:sp macro="" textlink="">
      <xdr:nvSpPr>
        <xdr:cNvPr id="75" name="楕円 74">
          <a:extLst>
            <a:ext uri="{FF2B5EF4-FFF2-40B4-BE49-F238E27FC236}">
              <a16:creationId xmlns:a16="http://schemas.microsoft.com/office/drawing/2014/main" id="{5CF68519-490B-47D7-99C6-72EC7E066B93}"/>
            </a:ext>
          </a:extLst>
        </xdr:cNvPr>
        <xdr:cNvSpPr/>
      </xdr:nvSpPr>
      <xdr:spPr>
        <a:xfrm>
          <a:off x="3381375" y="61791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80010</xdr:rowOff>
    </xdr:from>
    <xdr:to>
      <xdr:col>24</xdr:col>
      <xdr:colOff>63500</xdr:colOff>
      <xdr:row>38</xdr:row>
      <xdr:rowOff>156210</xdr:rowOff>
    </xdr:to>
    <xdr:cxnSp macro="">
      <xdr:nvCxnSpPr>
        <xdr:cNvPr id="76" name="直線コネクタ 75">
          <a:extLst>
            <a:ext uri="{FF2B5EF4-FFF2-40B4-BE49-F238E27FC236}">
              <a16:creationId xmlns:a16="http://schemas.microsoft.com/office/drawing/2014/main" id="{2DD29496-42A9-4084-B684-3EFEB9210A68}"/>
            </a:ext>
          </a:extLst>
        </xdr:cNvPr>
        <xdr:cNvCxnSpPr/>
      </xdr:nvCxnSpPr>
      <xdr:spPr>
        <a:xfrm>
          <a:off x="3429000" y="6236335"/>
          <a:ext cx="7524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29210</xdr:rowOff>
    </xdr:from>
    <xdr:to>
      <xdr:col>15</xdr:col>
      <xdr:colOff>101600</xdr:colOff>
      <xdr:row>38</xdr:row>
      <xdr:rowOff>130810</xdr:rowOff>
    </xdr:to>
    <xdr:sp macro="" textlink="">
      <xdr:nvSpPr>
        <xdr:cNvPr id="77" name="楕円 76">
          <a:extLst>
            <a:ext uri="{FF2B5EF4-FFF2-40B4-BE49-F238E27FC236}">
              <a16:creationId xmlns:a16="http://schemas.microsoft.com/office/drawing/2014/main" id="{793893CC-5D08-46A5-8044-6DC81F4C667A}"/>
            </a:ext>
          </a:extLst>
        </xdr:cNvPr>
        <xdr:cNvSpPr/>
      </xdr:nvSpPr>
      <xdr:spPr>
        <a:xfrm>
          <a:off x="2571750" y="61791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80010</xdr:rowOff>
    </xdr:from>
    <xdr:to>
      <xdr:col>19</xdr:col>
      <xdr:colOff>177800</xdr:colOff>
      <xdr:row>38</xdr:row>
      <xdr:rowOff>80010</xdr:rowOff>
    </xdr:to>
    <xdr:cxnSp macro="">
      <xdr:nvCxnSpPr>
        <xdr:cNvPr id="78" name="直線コネクタ 77">
          <a:extLst>
            <a:ext uri="{FF2B5EF4-FFF2-40B4-BE49-F238E27FC236}">
              <a16:creationId xmlns:a16="http://schemas.microsoft.com/office/drawing/2014/main" id="{CBC8772F-8A63-4A0E-8C1A-F52B8117D685}"/>
            </a:ext>
          </a:extLst>
        </xdr:cNvPr>
        <xdr:cNvCxnSpPr/>
      </xdr:nvCxnSpPr>
      <xdr:spPr>
        <a:xfrm>
          <a:off x="2619375" y="623633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162560</xdr:rowOff>
    </xdr:from>
    <xdr:to>
      <xdr:col>10</xdr:col>
      <xdr:colOff>165100</xdr:colOff>
      <xdr:row>38</xdr:row>
      <xdr:rowOff>92710</xdr:rowOff>
    </xdr:to>
    <xdr:sp macro="" textlink="">
      <xdr:nvSpPr>
        <xdr:cNvPr id="79" name="楕円 78">
          <a:extLst>
            <a:ext uri="{FF2B5EF4-FFF2-40B4-BE49-F238E27FC236}">
              <a16:creationId xmlns:a16="http://schemas.microsoft.com/office/drawing/2014/main" id="{F815A035-EFF1-49F0-A23E-22F542551876}"/>
            </a:ext>
          </a:extLst>
        </xdr:cNvPr>
        <xdr:cNvSpPr/>
      </xdr:nvSpPr>
      <xdr:spPr>
        <a:xfrm>
          <a:off x="1781175" y="61506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41910</xdr:rowOff>
    </xdr:from>
    <xdr:to>
      <xdr:col>15</xdr:col>
      <xdr:colOff>50800</xdr:colOff>
      <xdr:row>38</xdr:row>
      <xdr:rowOff>80010</xdr:rowOff>
    </xdr:to>
    <xdr:cxnSp macro="">
      <xdr:nvCxnSpPr>
        <xdr:cNvPr id="80" name="直線コネクタ 79">
          <a:extLst>
            <a:ext uri="{FF2B5EF4-FFF2-40B4-BE49-F238E27FC236}">
              <a16:creationId xmlns:a16="http://schemas.microsoft.com/office/drawing/2014/main" id="{2F354E5F-C07F-4A99-85F2-76715B5B2C05}"/>
            </a:ext>
          </a:extLst>
        </xdr:cNvPr>
        <xdr:cNvCxnSpPr/>
      </xdr:nvCxnSpPr>
      <xdr:spPr>
        <a:xfrm>
          <a:off x="1828800" y="619823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124460</xdr:rowOff>
    </xdr:from>
    <xdr:to>
      <xdr:col>6</xdr:col>
      <xdr:colOff>38100</xdr:colOff>
      <xdr:row>38</xdr:row>
      <xdr:rowOff>54610</xdr:rowOff>
    </xdr:to>
    <xdr:sp macro="" textlink="">
      <xdr:nvSpPr>
        <xdr:cNvPr id="81" name="楕円 80">
          <a:extLst>
            <a:ext uri="{FF2B5EF4-FFF2-40B4-BE49-F238E27FC236}">
              <a16:creationId xmlns:a16="http://schemas.microsoft.com/office/drawing/2014/main" id="{2DA8D9C3-8DD4-45DE-A2B6-6C49373769A4}"/>
            </a:ext>
          </a:extLst>
        </xdr:cNvPr>
        <xdr:cNvSpPr/>
      </xdr:nvSpPr>
      <xdr:spPr>
        <a:xfrm>
          <a:off x="981075" y="61125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3810</xdr:rowOff>
    </xdr:from>
    <xdr:to>
      <xdr:col>10</xdr:col>
      <xdr:colOff>114300</xdr:colOff>
      <xdr:row>38</xdr:row>
      <xdr:rowOff>41910</xdr:rowOff>
    </xdr:to>
    <xdr:cxnSp macro="">
      <xdr:nvCxnSpPr>
        <xdr:cNvPr id="82" name="直線コネクタ 81">
          <a:extLst>
            <a:ext uri="{FF2B5EF4-FFF2-40B4-BE49-F238E27FC236}">
              <a16:creationId xmlns:a16="http://schemas.microsoft.com/office/drawing/2014/main" id="{AF29B9D3-7C1D-4443-A68A-F403EA69D3AD}"/>
            </a:ext>
          </a:extLst>
        </xdr:cNvPr>
        <xdr:cNvCxnSpPr/>
      </xdr:nvCxnSpPr>
      <xdr:spPr>
        <a:xfrm>
          <a:off x="1028700" y="616013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640748FB-27AE-4FC8-9B74-B0BB905719A1}"/>
            </a:ext>
          </a:extLst>
        </xdr:cNvPr>
        <xdr:cNvSpPr txBox="1"/>
      </xdr:nvSpPr>
      <xdr:spPr>
        <a:xfrm>
          <a:off x="3239144" y="5970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7C7605F2-F20E-49FB-8DB2-7827DB72E833}"/>
            </a:ext>
          </a:extLst>
        </xdr:cNvPr>
        <xdr:cNvSpPr txBox="1"/>
      </xdr:nvSpPr>
      <xdr:spPr>
        <a:xfrm>
          <a:off x="24390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C33EDEC1-02C6-4521-B884-8D890F18F010}"/>
            </a:ext>
          </a:extLst>
        </xdr:cNvPr>
        <xdr:cNvSpPr txBox="1"/>
      </xdr:nvSpPr>
      <xdr:spPr>
        <a:xfrm>
          <a:off x="1648469"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83336E09-740C-4803-A305-0F459891D286}"/>
            </a:ext>
          </a:extLst>
        </xdr:cNvPr>
        <xdr:cNvSpPr txBox="1"/>
      </xdr:nvSpPr>
      <xdr:spPr>
        <a:xfrm>
          <a:off x="848369" y="6259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121937</xdr:rowOff>
    </xdr:from>
    <xdr:ext cx="405111" cy="259045"/>
    <xdr:sp macro="" textlink="">
      <xdr:nvSpPr>
        <xdr:cNvPr id="87" name="n_1mainValue【道路】&#10;有形固定資産減価償却率">
          <a:extLst>
            <a:ext uri="{FF2B5EF4-FFF2-40B4-BE49-F238E27FC236}">
              <a16:creationId xmlns:a16="http://schemas.microsoft.com/office/drawing/2014/main" id="{E8F85976-CE49-4D23-9A63-D08FEAD256FA}"/>
            </a:ext>
          </a:extLst>
        </xdr:cNvPr>
        <xdr:cNvSpPr txBox="1"/>
      </xdr:nvSpPr>
      <xdr:spPr>
        <a:xfrm>
          <a:off x="3239144" y="6278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121937</xdr:rowOff>
    </xdr:from>
    <xdr:ext cx="405111" cy="259045"/>
    <xdr:sp macro="" textlink="">
      <xdr:nvSpPr>
        <xdr:cNvPr id="88" name="n_2mainValue【道路】&#10;有形固定資産減価償却率">
          <a:extLst>
            <a:ext uri="{FF2B5EF4-FFF2-40B4-BE49-F238E27FC236}">
              <a16:creationId xmlns:a16="http://schemas.microsoft.com/office/drawing/2014/main" id="{C4260893-E853-46C9-9612-9755701F8B75}"/>
            </a:ext>
          </a:extLst>
        </xdr:cNvPr>
        <xdr:cNvSpPr txBox="1"/>
      </xdr:nvSpPr>
      <xdr:spPr>
        <a:xfrm>
          <a:off x="2439044" y="6278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109237</xdr:rowOff>
    </xdr:from>
    <xdr:ext cx="405111" cy="259045"/>
    <xdr:sp macro="" textlink="">
      <xdr:nvSpPr>
        <xdr:cNvPr id="89" name="n_3mainValue【道路】&#10;有形固定資産減価償却率">
          <a:extLst>
            <a:ext uri="{FF2B5EF4-FFF2-40B4-BE49-F238E27FC236}">
              <a16:creationId xmlns:a16="http://schemas.microsoft.com/office/drawing/2014/main" id="{7D9A8051-32DD-443B-9309-9654F7F4A3DE}"/>
            </a:ext>
          </a:extLst>
        </xdr:cNvPr>
        <xdr:cNvSpPr txBox="1"/>
      </xdr:nvSpPr>
      <xdr:spPr>
        <a:xfrm>
          <a:off x="1648469" y="5935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71137</xdr:rowOff>
    </xdr:from>
    <xdr:ext cx="405111" cy="259045"/>
    <xdr:sp macro="" textlink="">
      <xdr:nvSpPr>
        <xdr:cNvPr id="90" name="n_4mainValue【道路】&#10;有形固定資産減価償却率">
          <a:extLst>
            <a:ext uri="{FF2B5EF4-FFF2-40B4-BE49-F238E27FC236}">
              <a16:creationId xmlns:a16="http://schemas.microsoft.com/office/drawing/2014/main" id="{C79CDBF7-6A75-4954-A281-E91A0B566CAB}"/>
            </a:ext>
          </a:extLst>
        </xdr:cNvPr>
        <xdr:cNvSpPr txBox="1"/>
      </xdr:nvSpPr>
      <xdr:spPr>
        <a:xfrm>
          <a:off x="848369"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ED5523F-DA81-40CD-9365-6B50EB627D13}"/>
            </a:ext>
          </a:extLst>
        </xdr:cNvPr>
        <xdr:cNvSpPr/>
      </xdr:nvSpPr>
      <xdr:spPr>
        <a:xfrm>
          <a:off x="59531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8517C6D-F670-4762-80B9-B5EF1CC3B30A}"/>
            </a:ext>
          </a:extLst>
        </xdr:cNvPr>
        <xdr:cNvSpPr/>
      </xdr:nvSpPr>
      <xdr:spPr>
        <a:xfrm>
          <a:off x="60674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A415D5F-BDC0-4C21-9A65-815B46EA3264}"/>
            </a:ext>
          </a:extLst>
        </xdr:cNvPr>
        <xdr:cNvSpPr/>
      </xdr:nvSpPr>
      <xdr:spPr>
        <a:xfrm>
          <a:off x="60674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61ACACD-C3A5-4E6A-8F90-808CC30F7569}"/>
            </a:ext>
          </a:extLst>
        </xdr:cNvPr>
        <xdr:cNvSpPr/>
      </xdr:nvSpPr>
      <xdr:spPr>
        <a:xfrm>
          <a:off x="69818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5CA3737-756E-4040-B5B4-689391F2915B}"/>
            </a:ext>
          </a:extLst>
        </xdr:cNvPr>
        <xdr:cNvSpPr/>
      </xdr:nvSpPr>
      <xdr:spPr>
        <a:xfrm>
          <a:off x="69818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499D162-99A8-4A1E-8B15-C9C65DAD4F4D}"/>
            </a:ext>
          </a:extLst>
        </xdr:cNvPr>
        <xdr:cNvSpPr/>
      </xdr:nvSpPr>
      <xdr:spPr>
        <a:xfrm>
          <a:off x="80105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7F8008B-2E56-4DF1-A8BF-E63442E843E4}"/>
            </a:ext>
          </a:extLst>
        </xdr:cNvPr>
        <xdr:cNvSpPr/>
      </xdr:nvSpPr>
      <xdr:spPr>
        <a:xfrm>
          <a:off x="80105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9E416F3-30C1-4ED8-8AE0-7F017C25AE85}"/>
            </a:ext>
          </a:extLst>
        </xdr:cNvPr>
        <xdr:cNvSpPr/>
      </xdr:nvSpPr>
      <xdr:spPr>
        <a:xfrm>
          <a:off x="59531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3FA4EF7-0D7D-4D01-9A72-74790C6CC251}"/>
            </a:ext>
          </a:extLst>
        </xdr:cNvPr>
        <xdr:cNvSpPr txBox="1"/>
      </xdr:nvSpPr>
      <xdr:spPr>
        <a:xfrm>
          <a:off x="5915025" y="48577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8032B51-6E26-407D-98C9-859950ED57B8}"/>
            </a:ext>
          </a:extLst>
        </xdr:cNvPr>
        <xdr:cNvCxnSpPr/>
      </xdr:nvCxnSpPr>
      <xdr:spPr>
        <a:xfrm>
          <a:off x="5953125" y="720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DDD65E7E-72EE-4FB0-B433-4F693151A90A}"/>
            </a:ext>
          </a:extLst>
        </xdr:cNvPr>
        <xdr:cNvCxnSpPr/>
      </xdr:nvCxnSpPr>
      <xdr:spPr>
        <a:xfrm>
          <a:off x="5953125" y="689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F8F3E8F-7231-427C-B6BC-A305AA5E64A1}"/>
            </a:ext>
          </a:extLst>
        </xdr:cNvPr>
        <xdr:cNvSpPr txBox="1"/>
      </xdr:nvSpPr>
      <xdr:spPr>
        <a:xfrm>
          <a:off x="5527221"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7076AFC9-8445-4966-84D8-AA40EB1835E0}"/>
            </a:ext>
          </a:extLst>
        </xdr:cNvPr>
        <xdr:cNvCxnSpPr/>
      </xdr:nvCxnSpPr>
      <xdr:spPr>
        <a:xfrm>
          <a:off x="5953125" y="65826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28E06E4-ABAE-4CD8-AA1B-50471302A2D9}"/>
            </a:ext>
          </a:extLst>
        </xdr:cNvPr>
        <xdr:cNvSpPr txBox="1"/>
      </xdr:nvSpPr>
      <xdr:spPr>
        <a:xfrm>
          <a:off x="5478976" y="6456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A62491BF-CBE8-479B-9859-02CCF03A19F9}"/>
            </a:ext>
          </a:extLst>
        </xdr:cNvPr>
        <xdr:cNvCxnSpPr/>
      </xdr:nvCxnSpPr>
      <xdr:spPr>
        <a:xfrm>
          <a:off x="5953125" y="627516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CEDF2C1C-6857-45BA-B61A-6CF377D9AD4D}"/>
            </a:ext>
          </a:extLst>
        </xdr:cNvPr>
        <xdr:cNvSpPr txBox="1"/>
      </xdr:nvSpPr>
      <xdr:spPr>
        <a:xfrm>
          <a:off x="5478976" y="61456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B431F27-82B9-4949-A64A-731F8DBDD872}"/>
            </a:ext>
          </a:extLst>
        </xdr:cNvPr>
        <xdr:cNvCxnSpPr/>
      </xdr:nvCxnSpPr>
      <xdr:spPr>
        <a:xfrm>
          <a:off x="5953125" y="59739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7AAFE6A5-E539-41AA-8637-CDFB1D71F1EC}"/>
            </a:ext>
          </a:extLst>
        </xdr:cNvPr>
        <xdr:cNvSpPr txBox="1"/>
      </xdr:nvSpPr>
      <xdr:spPr>
        <a:xfrm>
          <a:off x="5478976" y="58285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139F0FF-4DED-4E0B-ADCD-F4DAA9EF6076}"/>
            </a:ext>
          </a:extLst>
        </xdr:cNvPr>
        <xdr:cNvCxnSpPr/>
      </xdr:nvCxnSpPr>
      <xdr:spPr>
        <a:xfrm>
          <a:off x="5953125" y="56664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D3DD088A-7215-457C-A528-ABC10E231E10}"/>
            </a:ext>
          </a:extLst>
        </xdr:cNvPr>
        <xdr:cNvSpPr txBox="1"/>
      </xdr:nvSpPr>
      <xdr:spPr>
        <a:xfrm>
          <a:off x="5421206" y="551789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BE0D4C5-0A61-4952-B765-D97A897F7E27}"/>
            </a:ext>
          </a:extLst>
        </xdr:cNvPr>
        <xdr:cNvCxnSpPr/>
      </xdr:nvCxnSpPr>
      <xdr:spPr>
        <a:xfrm>
          <a:off x="5953125" y="534624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6E791386-6E25-4718-96E6-6B31A6101E48}"/>
            </a:ext>
          </a:extLst>
        </xdr:cNvPr>
        <xdr:cNvSpPr txBox="1"/>
      </xdr:nvSpPr>
      <xdr:spPr>
        <a:xfrm>
          <a:off x="5421206" y="521037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B882AF7-2ED8-4C30-8A3A-28EED1559E9A}"/>
            </a:ext>
          </a:extLst>
        </xdr:cNvPr>
        <xdr:cNvCxnSpPr/>
      </xdr:nvCxnSpPr>
      <xdr:spPr>
        <a:xfrm>
          <a:off x="5953125" y="5038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7997586D-14DF-42E7-A49F-2C74870E166F}"/>
            </a:ext>
          </a:extLst>
        </xdr:cNvPr>
        <xdr:cNvSpPr txBox="1"/>
      </xdr:nvSpPr>
      <xdr:spPr>
        <a:xfrm>
          <a:off x="5421206" y="49028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DFF2A3C9-A6D5-42CE-9212-454C0B40A340}"/>
            </a:ext>
          </a:extLst>
        </xdr:cNvPr>
        <xdr:cNvSpPr/>
      </xdr:nvSpPr>
      <xdr:spPr>
        <a:xfrm>
          <a:off x="59531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A32B95FB-4342-47D7-8D64-CC1363A78665}"/>
            </a:ext>
          </a:extLst>
        </xdr:cNvPr>
        <xdr:cNvCxnSpPr/>
      </xdr:nvCxnSpPr>
      <xdr:spPr>
        <a:xfrm flipV="1">
          <a:off x="9429115" y="5507540"/>
          <a:ext cx="0" cy="1339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178147FF-07AA-4A40-A123-D1A48438E4A6}"/>
            </a:ext>
          </a:extLst>
        </xdr:cNvPr>
        <xdr:cNvSpPr txBox="1"/>
      </xdr:nvSpPr>
      <xdr:spPr>
        <a:xfrm>
          <a:off x="9467850" y="685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CD6459D9-9FE8-4995-BC1E-E6A3F5365A68}"/>
            </a:ext>
          </a:extLst>
        </xdr:cNvPr>
        <xdr:cNvCxnSpPr/>
      </xdr:nvCxnSpPr>
      <xdr:spPr>
        <a:xfrm>
          <a:off x="9363075" y="68466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8A7DD201-4DCD-4BDD-840F-0ABB70C0269B}"/>
            </a:ext>
          </a:extLst>
        </xdr:cNvPr>
        <xdr:cNvSpPr txBox="1"/>
      </xdr:nvSpPr>
      <xdr:spPr>
        <a:xfrm>
          <a:off x="9467850" y="5304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9A3FCD9B-001B-42A1-BB79-9D4521F7E740}"/>
            </a:ext>
          </a:extLst>
        </xdr:cNvPr>
        <xdr:cNvCxnSpPr/>
      </xdr:nvCxnSpPr>
      <xdr:spPr>
        <a:xfrm>
          <a:off x="9363075" y="55075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D5715B5A-63A9-4D98-BDAD-8EE26D0F09F5}"/>
            </a:ext>
          </a:extLst>
        </xdr:cNvPr>
        <xdr:cNvSpPr txBox="1"/>
      </xdr:nvSpPr>
      <xdr:spPr>
        <a:xfrm>
          <a:off x="9467850" y="63524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B595F556-5B37-4B1C-8023-254900D2414A}"/>
            </a:ext>
          </a:extLst>
        </xdr:cNvPr>
        <xdr:cNvSpPr/>
      </xdr:nvSpPr>
      <xdr:spPr>
        <a:xfrm>
          <a:off x="9401175" y="648836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090AA6B2-9E11-499F-8CAC-D9B4D23DF425}"/>
            </a:ext>
          </a:extLst>
        </xdr:cNvPr>
        <xdr:cNvSpPr/>
      </xdr:nvSpPr>
      <xdr:spPr>
        <a:xfrm>
          <a:off x="8639175" y="65036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D407F858-16D5-4177-A4A9-56A6ACB9ED96}"/>
            </a:ext>
          </a:extLst>
        </xdr:cNvPr>
        <xdr:cNvSpPr/>
      </xdr:nvSpPr>
      <xdr:spPr>
        <a:xfrm>
          <a:off x="7839075" y="65071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764D5C5C-F2DB-4663-92A2-28863A11785C}"/>
            </a:ext>
          </a:extLst>
        </xdr:cNvPr>
        <xdr:cNvSpPr/>
      </xdr:nvSpPr>
      <xdr:spPr>
        <a:xfrm>
          <a:off x="7029450" y="65081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15232</xdr:rowOff>
    </xdr:from>
    <xdr:to>
      <xdr:col>36</xdr:col>
      <xdr:colOff>165100</xdr:colOff>
      <xdr:row>40</xdr:row>
      <xdr:rowOff>116832</xdr:rowOff>
    </xdr:to>
    <xdr:sp macro="" textlink="">
      <xdr:nvSpPr>
        <xdr:cNvPr id="126" name="フローチャート: 判断 125">
          <a:extLst>
            <a:ext uri="{FF2B5EF4-FFF2-40B4-BE49-F238E27FC236}">
              <a16:creationId xmlns:a16="http://schemas.microsoft.com/office/drawing/2014/main" id="{D5FB6EC2-6EBA-4210-B2A6-C59DCC8BDD9C}"/>
            </a:ext>
          </a:extLst>
        </xdr:cNvPr>
        <xdr:cNvSpPr/>
      </xdr:nvSpPr>
      <xdr:spPr>
        <a:xfrm>
          <a:off x="6238875" y="64890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02416CE-0657-44BE-8A78-F2C800F2ECE3}"/>
            </a:ext>
          </a:extLst>
        </xdr:cNvPr>
        <xdr:cNvSpPr txBox="1"/>
      </xdr:nvSpPr>
      <xdr:spPr>
        <a:xfrm>
          <a:off x="92583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048C141-A0A6-4E98-A477-7231FB5C18E5}"/>
            </a:ext>
          </a:extLst>
        </xdr:cNvPr>
        <xdr:cNvSpPr txBox="1"/>
      </xdr:nvSpPr>
      <xdr:spPr>
        <a:xfrm>
          <a:off x="8515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EABDA16-9A3A-4DD4-AC6F-A4C2D3396CA7}"/>
            </a:ext>
          </a:extLst>
        </xdr:cNvPr>
        <xdr:cNvSpPr txBox="1"/>
      </xdr:nvSpPr>
      <xdr:spPr>
        <a:xfrm>
          <a:off x="7715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6C0F5A9-52A8-4634-BB3A-F2E85E7B3424}"/>
            </a:ext>
          </a:extLst>
        </xdr:cNvPr>
        <xdr:cNvSpPr txBox="1"/>
      </xdr:nvSpPr>
      <xdr:spPr>
        <a:xfrm>
          <a:off x="690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DF20CF3-AC56-4FD6-BA89-97CFF345B25F}"/>
            </a:ext>
          </a:extLst>
        </xdr:cNvPr>
        <xdr:cNvSpPr txBox="1"/>
      </xdr:nvSpPr>
      <xdr:spPr>
        <a:xfrm>
          <a:off x="6115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37374</xdr:rowOff>
    </xdr:from>
    <xdr:to>
      <xdr:col>55</xdr:col>
      <xdr:colOff>50800</xdr:colOff>
      <xdr:row>40</xdr:row>
      <xdr:rowOff>138974</xdr:rowOff>
    </xdr:to>
    <xdr:sp macro="" textlink="">
      <xdr:nvSpPr>
        <xdr:cNvPr id="132" name="楕円 131">
          <a:extLst>
            <a:ext uri="{FF2B5EF4-FFF2-40B4-BE49-F238E27FC236}">
              <a16:creationId xmlns:a16="http://schemas.microsoft.com/office/drawing/2014/main" id="{8F310F26-4C6B-419F-B82B-663EB4BB8D07}"/>
            </a:ext>
          </a:extLst>
        </xdr:cNvPr>
        <xdr:cNvSpPr/>
      </xdr:nvSpPr>
      <xdr:spPr>
        <a:xfrm>
          <a:off x="9401175" y="651437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15801</xdr:rowOff>
    </xdr:from>
    <xdr:ext cx="534377" cy="259045"/>
    <xdr:sp macro="" textlink="">
      <xdr:nvSpPr>
        <xdr:cNvPr id="133" name="【道路】&#10;一人当たり延長該当値テキスト">
          <a:extLst>
            <a:ext uri="{FF2B5EF4-FFF2-40B4-BE49-F238E27FC236}">
              <a16:creationId xmlns:a16="http://schemas.microsoft.com/office/drawing/2014/main" id="{44C6D0CF-A49B-4455-B28F-304C6673C439}"/>
            </a:ext>
          </a:extLst>
        </xdr:cNvPr>
        <xdr:cNvSpPr txBox="1"/>
      </xdr:nvSpPr>
      <xdr:spPr>
        <a:xfrm>
          <a:off x="9467850" y="648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43862</xdr:rowOff>
    </xdr:from>
    <xdr:to>
      <xdr:col>50</xdr:col>
      <xdr:colOff>165100</xdr:colOff>
      <xdr:row>40</xdr:row>
      <xdr:rowOff>145462</xdr:rowOff>
    </xdr:to>
    <xdr:sp macro="" textlink="">
      <xdr:nvSpPr>
        <xdr:cNvPr id="134" name="楕円 133">
          <a:extLst>
            <a:ext uri="{FF2B5EF4-FFF2-40B4-BE49-F238E27FC236}">
              <a16:creationId xmlns:a16="http://schemas.microsoft.com/office/drawing/2014/main" id="{61FC0543-67CF-4562-953C-F3591F7B0458}"/>
            </a:ext>
          </a:extLst>
        </xdr:cNvPr>
        <xdr:cNvSpPr/>
      </xdr:nvSpPr>
      <xdr:spPr>
        <a:xfrm>
          <a:off x="8639175" y="65240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88174</xdr:rowOff>
    </xdr:from>
    <xdr:to>
      <xdr:col>55</xdr:col>
      <xdr:colOff>0</xdr:colOff>
      <xdr:row>40</xdr:row>
      <xdr:rowOff>94662</xdr:rowOff>
    </xdr:to>
    <xdr:cxnSp macro="">
      <xdr:nvCxnSpPr>
        <xdr:cNvPr id="135" name="直線コネクタ 134">
          <a:extLst>
            <a:ext uri="{FF2B5EF4-FFF2-40B4-BE49-F238E27FC236}">
              <a16:creationId xmlns:a16="http://schemas.microsoft.com/office/drawing/2014/main" id="{5C47CF06-6D74-4E2C-9893-A954583083B2}"/>
            </a:ext>
          </a:extLst>
        </xdr:cNvPr>
        <xdr:cNvCxnSpPr/>
      </xdr:nvCxnSpPr>
      <xdr:spPr>
        <a:xfrm flipV="1">
          <a:off x="8686800" y="6561999"/>
          <a:ext cx="742950" cy="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49392</xdr:rowOff>
    </xdr:from>
    <xdr:to>
      <xdr:col>46</xdr:col>
      <xdr:colOff>38100</xdr:colOff>
      <xdr:row>40</xdr:row>
      <xdr:rowOff>150992</xdr:rowOff>
    </xdr:to>
    <xdr:sp macro="" textlink="">
      <xdr:nvSpPr>
        <xdr:cNvPr id="136" name="楕円 135">
          <a:extLst>
            <a:ext uri="{FF2B5EF4-FFF2-40B4-BE49-F238E27FC236}">
              <a16:creationId xmlns:a16="http://schemas.microsoft.com/office/drawing/2014/main" id="{F3D0A962-1296-4946-8E81-FADD653E0B86}"/>
            </a:ext>
          </a:extLst>
        </xdr:cNvPr>
        <xdr:cNvSpPr/>
      </xdr:nvSpPr>
      <xdr:spPr>
        <a:xfrm>
          <a:off x="7839075" y="652321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94662</xdr:rowOff>
    </xdr:from>
    <xdr:to>
      <xdr:col>50</xdr:col>
      <xdr:colOff>114300</xdr:colOff>
      <xdr:row>40</xdr:row>
      <xdr:rowOff>100192</xdr:rowOff>
    </xdr:to>
    <xdr:cxnSp macro="">
      <xdr:nvCxnSpPr>
        <xdr:cNvPr id="137" name="直線コネクタ 136">
          <a:extLst>
            <a:ext uri="{FF2B5EF4-FFF2-40B4-BE49-F238E27FC236}">
              <a16:creationId xmlns:a16="http://schemas.microsoft.com/office/drawing/2014/main" id="{5AD7DEF5-EDC6-4820-93CF-F68BDE71A254}"/>
            </a:ext>
          </a:extLst>
        </xdr:cNvPr>
        <xdr:cNvCxnSpPr/>
      </xdr:nvCxnSpPr>
      <xdr:spPr>
        <a:xfrm flipV="1">
          <a:off x="7886700" y="6571662"/>
          <a:ext cx="800100" cy="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55749</xdr:rowOff>
    </xdr:from>
    <xdr:to>
      <xdr:col>41</xdr:col>
      <xdr:colOff>101600</xdr:colOff>
      <xdr:row>40</xdr:row>
      <xdr:rowOff>157349</xdr:rowOff>
    </xdr:to>
    <xdr:sp macro="" textlink="">
      <xdr:nvSpPr>
        <xdr:cNvPr id="138" name="楕円 137">
          <a:extLst>
            <a:ext uri="{FF2B5EF4-FFF2-40B4-BE49-F238E27FC236}">
              <a16:creationId xmlns:a16="http://schemas.microsoft.com/office/drawing/2014/main" id="{FF04DE9C-75EB-4224-94B9-A1D4BA2AB2EB}"/>
            </a:ext>
          </a:extLst>
        </xdr:cNvPr>
        <xdr:cNvSpPr/>
      </xdr:nvSpPr>
      <xdr:spPr>
        <a:xfrm>
          <a:off x="7029450" y="653274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100192</xdr:rowOff>
    </xdr:from>
    <xdr:to>
      <xdr:col>45</xdr:col>
      <xdr:colOff>177800</xdr:colOff>
      <xdr:row>40</xdr:row>
      <xdr:rowOff>106549</xdr:rowOff>
    </xdr:to>
    <xdr:cxnSp macro="">
      <xdr:nvCxnSpPr>
        <xdr:cNvPr id="139" name="直線コネクタ 138">
          <a:extLst>
            <a:ext uri="{FF2B5EF4-FFF2-40B4-BE49-F238E27FC236}">
              <a16:creationId xmlns:a16="http://schemas.microsoft.com/office/drawing/2014/main" id="{AA6D4941-5C88-47C8-8791-DEC4D5044B24}"/>
            </a:ext>
          </a:extLst>
        </xdr:cNvPr>
        <xdr:cNvCxnSpPr/>
      </xdr:nvCxnSpPr>
      <xdr:spPr>
        <a:xfrm flipV="1">
          <a:off x="7077075" y="6580367"/>
          <a:ext cx="809625"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63772</xdr:rowOff>
    </xdr:from>
    <xdr:to>
      <xdr:col>36</xdr:col>
      <xdr:colOff>165100</xdr:colOff>
      <xdr:row>40</xdr:row>
      <xdr:rowOff>165372</xdr:rowOff>
    </xdr:to>
    <xdr:sp macro="" textlink="">
      <xdr:nvSpPr>
        <xdr:cNvPr id="140" name="楕円 139">
          <a:extLst>
            <a:ext uri="{FF2B5EF4-FFF2-40B4-BE49-F238E27FC236}">
              <a16:creationId xmlns:a16="http://schemas.microsoft.com/office/drawing/2014/main" id="{0006B6C1-3E39-4CC1-A7B8-4E3D1CE30A10}"/>
            </a:ext>
          </a:extLst>
        </xdr:cNvPr>
        <xdr:cNvSpPr/>
      </xdr:nvSpPr>
      <xdr:spPr>
        <a:xfrm>
          <a:off x="6238875" y="65439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106549</xdr:rowOff>
    </xdr:from>
    <xdr:to>
      <xdr:col>41</xdr:col>
      <xdr:colOff>50800</xdr:colOff>
      <xdr:row>40</xdr:row>
      <xdr:rowOff>114572</xdr:rowOff>
    </xdr:to>
    <xdr:cxnSp macro="">
      <xdr:nvCxnSpPr>
        <xdr:cNvPr id="141" name="直線コネクタ 140">
          <a:extLst>
            <a:ext uri="{FF2B5EF4-FFF2-40B4-BE49-F238E27FC236}">
              <a16:creationId xmlns:a16="http://schemas.microsoft.com/office/drawing/2014/main" id="{C807A927-3608-4402-B6A9-EDBE4BE0125F}"/>
            </a:ext>
          </a:extLst>
        </xdr:cNvPr>
        <xdr:cNvCxnSpPr/>
      </xdr:nvCxnSpPr>
      <xdr:spPr>
        <a:xfrm flipV="1">
          <a:off x="6286500" y="6580374"/>
          <a:ext cx="790575" cy="1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CC3F0EFE-DD6B-46D8-8BF4-D146187A3329}"/>
            </a:ext>
          </a:extLst>
        </xdr:cNvPr>
        <xdr:cNvSpPr txBox="1"/>
      </xdr:nvSpPr>
      <xdr:spPr>
        <a:xfrm>
          <a:off x="8429136" y="629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872A74AB-BF71-43E4-AEB9-AC9FC0ECC2EE}"/>
            </a:ext>
          </a:extLst>
        </xdr:cNvPr>
        <xdr:cNvSpPr txBox="1"/>
      </xdr:nvSpPr>
      <xdr:spPr>
        <a:xfrm>
          <a:off x="7648086" y="629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93A154DD-58DA-4D13-BF7E-718AC6074695}"/>
            </a:ext>
          </a:extLst>
        </xdr:cNvPr>
        <xdr:cNvSpPr txBox="1"/>
      </xdr:nvSpPr>
      <xdr:spPr>
        <a:xfrm>
          <a:off x="6847986" y="630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133359</xdr:rowOff>
    </xdr:from>
    <xdr:ext cx="534377" cy="259045"/>
    <xdr:sp macro="" textlink="">
      <xdr:nvSpPr>
        <xdr:cNvPr id="145" name="n_4aveValue【道路】&#10;一人当たり延長">
          <a:extLst>
            <a:ext uri="{FF2B5EF4-FFF2-40B4-BE49-F238E27FC236}">
              <a16:creationId xmlns:a16="http://schemas.microsoft.com/office/drawing/2014/main" id="{B8017811-0EE2-4FC4-93C0-D71C548AFD45}"/>
            </a:ext>
          </a:extLst>
        </xdr:cNvPr>
        <xdr:cNvSpPr txBox="1"/>
      </xdr:nvSpPr>
      <xdr:spPr>
        <a:xfrm>
          <a:off x="6038361" y="628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136589</xdr:rowOff>
    </xdr:from>
    <xdr:ext cx="534377" cy="259045"/>
    <xdr:sp macro="" textlink="">
      <xdr:nvSpPr>
        <xdr:cNvPr id="146" name="n_1mainValue【道路】&#10;一人当たり延長">
          <a:extLst>
            <a:ext uri="{FF2B5EF4-FFF2-40B4-BE49-F238E27FC236}">
              <a16:creationId xmlns:a16="http://schemas.microsoft.com/office/drawing/2014/main" id="{D3AE6EF1-FC49-4B6C-95BB-BA6F25517619}"/>
            </a:ext>
          </a:extLst>
        </xdr:cNvPr>
        <xdr:cNvSpPr txBox="1"/>
      </xdr:nvSpPr>
      <xdr:spPr>
        <a:xfrm>
          <a:off x="8429136" y="661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142119</xdr:rowOff>
    </xdr:from>
    <xdr:ext cx="534377" cy="259045"/>
    <xdr:sp macro="" textlink="">
      <xdr:nvSpPr>
        <xdr:cNvPr id="147" name="n_2mainValue【道路】&#10;一人当たり延長">
          <a:extLst>
            <a:ext uri="{FF2B5EF4-FFF2-40B4-BE49-F238E27FC236}">
              <a16:creationId xmlns:a16="http://schemas.microsoft.com/office/drawing/2014/main" id="{483C2020-A1FD-4736-B2E7-16C417CA2265}"/>
            </a:ext>
          </a:extLst>
        </xdr:cNvPr>
        <xdr:cNvSpPr txBox="1"/>
      </xdr:nvSpPr>
      <xdr:spPr>
        <a:xfrm>
          <a:off x="7648086" y="662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148476</xdr:rowOff>
    </xdr:from>
    <xdr:ext cx="534377" cy="259045"/>
    <xdr:sp macro="" textlink="">
      <xdr:nvSpPr>
        <xdr:cNvPr id="148" name="n_3mainValue【道路】&#10;一人当たり延長">
          <a:extLst>
            <a:ext uri="{FF2B5EF4-FFF2-40B4-BE49-F238E27FC236}">
              <a16:creationId xmlns:a16="http://schemas.microsoft.com/office/drawing/2014/main" id="{CFBD3B7E-4603-4D1A-AD65-9C7E4D7F2FF6}"/>
            </a:ext>
          </a:extLst>
        </xdr:cNvPr>
        <xdr:cNvSpPr txBox="1"/>
      </xdr:nvSpPr>
      <xdr:spPr>
        <a:xfrm>
          <a:off x="6847986" y="662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156499</xdr:rowOff>
    </xdr:from>
    <xdr:ext cx="534377" cy="259045"/>
    <xdr:sp macro="" textlink="">
      <xdr:nvSpPr>
        <xdr:cNvPr id="149" name="n_4mainValue【道路】&#10;一人当たり延長">
          <a:extLst>
            <a:ext uri="{FF2B5EF4-FFF2-40B4-BE49-F238E27FC236}">
              <a16:creationId xmlns:a16="http://schemas.microsoft.com/office/drawing/2014/main" id="{6654289C-D6F1-4C50-9A93-DE1DB3D254DE}"/>
            </a:ext>
          </a:extLst>
        </xdr:cNvPr>
        <xdr:cNvSpPr txBox="1"/>
      </xdr:nvSpPr>
      <xdr:spPr>
        <a:xfrm>
          <a:off x="6038361" y="663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D9FB877-28A4-4193-8CE1-17E3D939CD0F}"/>
            </a:ext>
          </a:extLst>
        </xdr:cNvPr>
        <xdr:cNvSpPr/>
      </xdr:nvSpPr>
      <xdr:spPr>
        <a:xfrm>
          <a:off x="6858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D5F0E2AE-D210-42EC-B713-835535DEC6C3}"/>
            </a:ext>
          </a:extLst>
        </xdr:cNvPr>
        <xdr:cNvSpPr/>
      </xdr:nvSpPr>
      <xdr:spPr>
        <a:xfrm>
          <a:off x="80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BCDE13B-1D6C-4C94-B0BF-867AF0B3A7C5}"/>
            </a:ext>
          </a:extLst>
        </xdr:cNvPr>
        <xdr:cNvSpPr/>
      </xdr:nvSpPr>
      <xdr:spPr>
        <a:xfrm>
          <a:off x="80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06C8D30-F973-4229-94F5-FDFC38F3EE91}"/>
            </a:ext>
          </a:extLst>
        </xdr:cNvPr>
        <xdr:cNvSpPr/>
      </xdr:nvSpPr>
      <xdr:spPr>
        <a:xfrm>
          <a:off x="17145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B372575C-3A53-4AE1-8619-471ECE675D25}"/>
            </a:ext>
          </a:extLst>
        </xdr:cNvPr>
        <xdr:cNvSpPr/>
      </xdr:nvSpPr>
      <xdr:spPr>
        <a:xfrm>
          <a:off x="17145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50925CB-0FE4-4FDB-B75F-E1788DE2C5EA}"/>
            </a:ext>
          </a:extLst>
        </xdr:cNvPr>
        <xdr:cNvSpPr/>
      </xdr:nvSpPr>
      <xdr:spPr>
        <a:xfrm>
          <a:off x="27432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2B7618FD-7BB8-4FF5-B622-D77463ACB2C7}"/>
            </a:ext>
          </a:extLst>
        </xdr:cNvPr>
        <xdr:cNvSpPr/>
      </xdr:nvSpPr>
      <xdr:spPr>
        <a:xfrm>
          <a:off x="27432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8698DA88-D27C-47B7-B7B7-81005954F7F1}"/>
            </a:ext>
          </a:extLst>
        </xdr:cNvPr>
        <xdr:cNvSpPr/>
      </xdr:nvSpPr>
      <xdr:spPr>
        <a:xfrm>
          <a:off x="6858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3E109B47-7007-46CE-8CB4-11022A4A3A2C}"/>
            </a:ext>
          </a:extLst>
        </xdr:cNvPr>
        <xdr:cNvSpPr txBox="1"/>
      </xdr:nvSpPr>
      <xdr:spPr>
        <a:xfrm>
          <a:off x="666750"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8D400A7-B154-4C56-A27D-0D972339E7B0}"/>
            </a:ext>
          </a:extLst>
        </xdr:cNvPr>
        <xdr:cNvCxnSpPr/>
      </xdr:nvCxnSpPr>
      <xdr:spPr>
        <a:xfrm>
          <a:off x="6858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87FE489-E192-419F-AAA4-E653950B92B2}"/>
            </a:ext>
          </a:extLst>
        </xdr:cNvPr>
        <xdr:cNvSpPr txBox="1"/>
      </xdr:nvSpPr>
      <xdr:spPr>
        <a:xfrm>
          <a:off x="2789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D0D444F8-A76C-4EEB-8EBE-52928C2DBF6B}"/>
            </a:ext>
          </a:extLst>
        </xdr:cNvPr>
        <xdr:cNvCxnSpPr/>
      </xdr:nvCxnSpPr>
      <xdr:spPr>
        <a:xfrm>
          <a:off x="685800" y="104938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B9DFE2D-BFC9-44FF-9EB4-301EF69E580B}"/>
            </a:ext>
          </a:extLst>
        </xdr:cNvPr>
        <xdr:cNvSpPr txBox="1"/>
      </xdr:nvSpPr>
      <xdr:spPr>
        <a:xfrm>
          <a:off x="278946" y="10364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BFEEB59-B2AE-4C12-9EA8-9C9B1CBC4EE4}"/>
            </a:ext>
          </a:extLst>
        </xdr:cNvPr>
        <xdr:cNvCxnSpPr/>
      </xdr:nvCxnSpPr>
      <xdr:spPr>
        <a:xfrm>
          <a:off x="685800" y="101831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82813F10-F9A7-4952-A5C1-123CC32E05BE}"/>
            </a:ext>
          </a:extLst>
        </xdr:cNvPr>
        <xdr:cNvSpPr txBox="1"/>
      </xdr:nvSpPr>
      <xdr:spPr>
        <a:xfrm>
          <a:off x="339891" y="100472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1FC90AD1-F615-458F-8124-AE0AE5A4AF0A}"/>
            </a:ext>
          </a:extLst>
        </xdr:cNvPr>
        <xdr:cNvCxnSpPr/>
      </xdr:nvCxnSpPr>
      <xdr:spPr>
        <a:xfrm>
          <a:off x="685800" y="98756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7AE08C5D-0399-4C94-87AC-DE9853D52E46}"/>
            </a:ext>
          </a:extLst>
        </xdr:cNvPr>
        <xdr:cNvSpPr txBox="1"/>
      </xdr:nvSpPr>
      <xdr:spPr>
        <a:xfrm>
          <a:off x="339891" y="97365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F8997439-A971-43B5-83C5-E6132040EDD6}"/>
            </a:ext>
          </a:extLst>
        </xdr:cNvPr>
        <xdr:cNvCxnSpPr/>
      </xdr:nvCxnSpPr>
      <xdr:spPr>
        <a:xfrm>
          <a:off x="685800" y="95649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F4782225-8217-49D9-A04A-568A1AAA9FBE}"/>
            </a:ext>
          </a:extLst>
        </xdr:cNvPr>
        <xdr:cNvSpPr txBox="1"/>
      </xdr:nvSpPr>
      <xdr:spPr>
        <a:xfrm>
          <a:off x="339891" y="94290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7CE3A5E5-9304-4101-809D-FF55E8BA7294}"/>
            </a:ext>
          </a:extLst>
        </xdr:cNvPr>
        <xdr:cNvCxnSpPr/>
      </xdr:nvCxnSpPr>
      <xdr:spPr>
        <a:xfrm>
          <a:off x="685800" y="92573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6C8F98F-1F0B-4150-AAAC-2A4ADA8A5603}"/>
            </a:ext>
          </a:extLst>
        </xdr:cNvPr>
        <xdr:cNvSpPr txBox="1"/>
      </xdr:nvSpPr>
      <xdr:spPr>
        <a:xfrm>
          <a:off x="339891" y="91183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81565015-488F-46E9-B52F-B6E8CB1E5272}"/>
            </a:ext>
          </a:extLst>
        </xdr:cNvPr>
        <xdr:cNvCxnSpPr/>
      </xdr:nvCxnSpPr>
      <xdr:spPr>
        <a:xfrm>
          <a:off x="685800" y="894669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E7FCD2BD-94E0-4252-AED4-91845F562F54}"/>
            </a:ext>
          </a:extLst>
        </xdr:cNvPr>
        <xdr:cNvSpPr txBox="1"/>
      </xdr:nvSpPr>
      <xdr:spPr>
        <a:xfrm>
          <a:off x="388136" y="88108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D97D47B-F90B-4681-AA0B-C90BA6BBD1F7}"/>
            </a:ext>
          </a:extLst>
        </xdr:cNvPr>
        <xdr:cNvCxnSpPr/>
      </xdr:nvCxnSpPr>
      <xdr:spPr>
        <a:xfrm>
          <a:off x="6858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2132A7B3-A826-432C-BA49-62992DD95CA4}"/>
            </a:ext>
          </a:extLst>
        </xdr:cNvPr>
        <xdr:cNvSpPr/>
      </xdr:nvSpPr>
      <xdr:spPr>
        <a:xfrm>
          <a:off x="6858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1298C11B-39A5-4BED-ACBC-0B1C380A8B7F}"/>
            </a:ext>
          </a:extLst>
        </xdr:cNvPr>
        <xdr:cNvCxnSpPr/>
      </xdr:nvCxnSpPr>
      <xdr:spPr>
        <a:xfrm flipV="1">
          <a:off x="4180840" y="9002213"/>
          <a:ext cx="0" cy="1388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3DCE67AA-DA58-4E7F-AA45-484BF784389F}"/>
            </a:ext>
          </a:extLst>
        </xdr:cNvPr>
        <xdr:cNvSpPr txBox="1"/>
      </xdr:nvSpPr>
      <xdr:spPr>
        <a:xfrm>
          <a:off x="4219575" y="1039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697CEA57-7E55-4344-AA1A-11D0A72A717E}"/>
            </a:ext>
          </a:extLst>
        </xdr:cNvPr>
        <xdr:cNvCxnSpPr/>
      </xdr:nvCxnSpPr>
      <xdr:spPr>
        <a:xfrm>
          <a:off x="4105275" y="103910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77B24DDE-96F5-427C-9306-BFBC1FC19A0F}"/>
            </a:ext>
          </a:extLst>
        </xdr:cNvPr>
        <xdr:cNvSpPr txBox="1"/>
      </xdr:nvSpPr>
      <xdr:spPr>
        <a:xfrm>
          <a:off x="4219575" y="87901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F48B78C6-61F6-4FA4-AE7B-607DA1C99C10}"/>
            </a:ext>
          </a:extLst>
        </xdr:cNvPr>
        <xdr:cNvCxnSpPr/>
      </xdr:nvCxnSpPr>
      <xdr:spPr>
        <a:xfrm>
          <a:off x="4105275" y="90022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780D7B9F-C3B5-4BD7-A745-E3A99EF58682}"/>
            </a:ext>
          </a:extLst>
        </xdr:cNvPr>
        <xdr:cNvSpPr txBox="1"/>
      </xdr:nvSpPr>
      <xdr:spPr>
        <a:xfrm>
          <a:off x="4219575" y="98312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5F4EEC91-6E25-4E0A-B49A-CEEB06A5AE5B}"/>
            </a:ext>
          </a:extLst>
        </xdr:cNvPr>
        <xdr:cNvSpPr/>
      </xdr:nvSpPr>
      <xdr:spPr>
        <a:xfrm>
          <a:off x="4124325" y="9970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5D6974F1-F3BC-4697-B6B6-11586A7A6B1F}"/>
            </a:ext>
          </a:extLst>
        </xdr:cNvPr>
        <xdr:cNvSpPr/>
      </xdr:nvSpPr>
      <xdr:spPr>
        <a:xfrm>
          <a:off x="3381375" y="996042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A8030839-1785-40E3-B656-0E0362ACE855}"/>
            </a:ext>
          </a:extLst>
        </xdr:cNvPr>
        <xdr:cNvSpPr/>
      </xdr:nvSpPr>
      <xdr:spPr>
        <a:xfrm>
          <a:off x="2571750" y="99539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DD83A64B-A9FD-48AD-88EE-24868ADF2249}"/>
            </a:ext>
          </a:extLst>
        </xdr:cNvPr>
        <xdr:cNvSpPr/>
      </xdr:nvSpPr>
      <xdr:spPr>
        <a:xfrm>
          <a:off x="1781175" y="99426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3111051A-380A-4955-9DBD-DC2333BEEA76}"/>
            </a:ext>
          </a:extLst>
        </xdr:cNvPr>
        <xdr:cNvSpPr/>
      </xdr:nvSpPr>
      <xdr:spPr>
        <a:xfrm>
          <a:off x="981075" y="98411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2FBEB46-D61A-479B-ACE7-EEA639C5A7C3}"/>
            </a:ext>
          </a:extLst>
        </xdr:cNvPr>
        <xdr:cNvSpPr txBox="1"/>
      </xdr:nvSpPr>
      <xdr:spPr>
        <a:xfrm>
          <a:off x="40100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93DB44E-F4B7-4E71-B8FE-0032322C57C2}"/>
            </a:ext>
          </a:extLst>
        </xdr:cNvPr>
        <xdr:cNvSpPr txBox="1"/>
      </xdr:nvSpPr>
      <xdr:spPr>
        <a:xfrm>
          <a:off x="32575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6159611-0630-4B86-92EC-731DD62F30BB}"/>
            </a:ext>
          </a:extLst>
        </xdr:cNvPr>
        <xdr:cNvSpPr txBox="1"/>
      </xdr:nvSpPr>
      <xdr:spPr>
        <a:xfrm>
          <a:off x="24479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6F44F83-41A8-4D74-A691-343555762695}"/>
            </a:ext>
          </a:extLst>
        </xdr:cNvPr>
        <xdr:cNvSpPr txBox="1"/>
      </xdr:nvSpPr>
      <xdr:spPr>
        <a:xfrm>
          <a:off x="1657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F407DA1-CE0E-4C6E-A3D8-36BE1380D893}"/>
            </a:ext>
          </a:extLst>
        </xdr:cNvPr>
        <xdr:cNvSpPr txBox="1"/>
      </xdr:nvSpPr>
      <xdr:spPr>
        <a:xfrm>
          <a:off x="857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161472</xdr:rowOff>
    </xdr:from>
    <xdr:to>
      <xdr:col>24</xdr:col>
      <xdr:colOff>114300</xdr:colOff>
      <xdr:row>62</xdr:row>
      <xdr:rowOff>91622</xdr:rowOff>
    </xdr:to>
    <xdr:sp macro="" textlink="">
      <xdr:nvSpPr>
        <xdr:cNvPr id="191" name="楕円 190">
          <a:extLst>
            <a:ext uri="{FF2B5EF4-FFF2-40B4-BE49-F238E27FC236}">
              <a16:creationId xmlns:a16="http://schemas.microsoft.com/office/drawing/2014/main" id="{7A366790-3BE5-4C82-87AF-A6B576F59760}"/>
            </a:ext>
          </a:extLst>
        </xdr:cNvPr>
        <xdr:cNvSpPr/>
      </xdr:nvSpPr>
      <xdr:spPr>
        <a:xfrm>
          <a:off x="4124325" y="1004207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139899</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671331E7-CF40-4006-90BC-3A8ED03B5D11}"/>
            </a:ext>
          </a:extLst>
        </xdr:cNvPr>
        <xdr:cNvSpPr txBox="1"/>
      </xdr:nvSpPr>
      <xdr:spPr>
        <a:xfrm>
          <a:off x="4219575" y="10020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133713</xdr:rowOff>
    </xdr:from>
    <xdr:to>
      <xdr:col>20</xdr:col>
      <xdr:colOff>38100</xdr:colOff>
      <xdr:row>62</xdr:row>
      <xdr:rowOff>63863</xdr:rowOff>
    </xdr:to>
    <xdr:sp macro="" textlink="">
      <xdr:nvSpPr>
        <xdr:cNvPr id="193" name="楕円 192">
          <a:extLst>
            <a:ext uri="{FF2B5EF4-FFF2-40B4-BE49-F238E27FC236}">
              <a16:creationId xmlns:a16="http://schemas.microsoft.com/office/drawing/2014/main" id="{2FA5F52A-1254-4AA7-9B03-C7CD1BAAD216}"/>
            </a:ext>
          </a:extLst>
        </xdr:cNvPr>
        <xdr:cNvSpPr/>
      </xdr:nvSpPr>
      <xdr:spPr>
        <a:xfrm>
          <a:off x="3381375" y="100111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13063</xdr:rowOff>
    </xdr:from>
    <xdr:to>
      <xdr:col>24</xdr:col>
      <xdr:colOff>63500</xdr:colOff>
      <xdr:row>62</xdr:row>
      <xdr:rowOff>40822</xdr:rowOff>
    </xdr:to>
    <xdr:cxnSp macro="">
      <xdr:nvCxnSpPr>
        <xdr:cNvPr id="194" name="直線コネクタ 193">
          <a:extLst>
            <a:ext uri="{FF2B5EF4-FFF2-40B4-BE49-F238E27FC236}">
              <a16:creationId xmlns:a16="http://schemas.microsoft.com/office/drawing/2014/main" id="{CB9867C9-4F58-40D6-B659-95E53FE940A1}"/>
            </a:ext>
          </a:extLst>
        </xdr:cNvPr>
        <xdr:cNvCxnSpPr/>
      </xdr:nvCxnSpPr>
      <xdr:spPr>
        <a:xfrm>
          <a:off x="3429000" y="10049238"/>
          <a:ext cx="75247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105954</xdr:rowOff>
    </xdr:from>
    <xdr:to>
      <xdr:col>15</xdr:col>
      <xdr:colOff>101600</xdr:colOff>
      <xdr:row>62</xdr:row>
      <xdr:rowOff>36104</xdr:rowOff>
    </xdr:to>
    <xdr:sp macro="" textlink="">
      <xdr:nvSpPr>
        <xdr:cNvPr id="195" name="楕円 194">
          <a:extLst>
            <a:ext uri="{FF2B5EF4-FFF2-40B4-BE49-F238E27FC236}">
              <a16:creationId xmlns:a16="http://schemas.microsoft.com/office/drawing/2014/main" id="{02704062-202C-4DC8-ACA8-2536E55A26E7}"/>
            </a:ext>
          </a:extLst>
        </xdr:cNvPr>
        <xdr:cNvSpPr/>
      </xdr:nvSpPr>
      <xdr:spPr>
        <a:xfrm>
          <a:off x="2571750" y="998020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156754</xdr:rowOff>
    </xdr:from>
    <xdr:to>
      <xdr:col>19</xdr:col>
      <xdr:colOff>177800</xdr:colOff>
      <xdr:row>62</xdr:row>
      <xdr:rowOff>13063</xdr:rowOff>
    </xdr:to>
    <xdr:cxnSp macro="">
      <xdr:nvCxnSpPr>
        <xdr:cNvPr id="196" name="直線コネクタ 195">
          <a:extLst>
            <a:ext uri="{FF2B5EF4-FFF2-40B4-BE49-F238E27FC236}">
              <a16:creationId xmlns:a16="http://schemas.microsoft.com/office/drawing/2014/main" id="{3D63BBA3-984E-415C-8EF2-9010BE7F892B}"/>
            </a:ext>
          </a:extLst>
        </xdr:cNvPr>
        <xdr:cNvCxnSpPr/>
      </xdr:nvCxnSpPr>
      <xdr:spPr>
        <a:xfrm>
          <a:off x="2619375" y="10037354"/>
          <a:ext cx="809625" cy="1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76563</xdr:rowOff>
    </xdr:from>
    <xdr:to>
      <xdr:col>10</xdr:col>
      <xdr:colOff>165100</xdr:colOff>
      <xdr:row>62</xdr:row>
      <xdr:rowOff>6713</xdr:rowOff>
    </xdr:to>
    <xdr:sp macro="" textlink="">
      <xdr:nvSpPr>
        <xdr:cNvPr id="197" name="楕円 196">
          <a:extLst>
            <a:ext uri="{FF2B5EF4-FFF2-40B4-BE49-F238E27FC236}">
              <a16:creationId xmlns:a16="http://schemas.microsoft.com/office/drawing/2014/main" id="{98FE93C3-306D-4B18-9A08-808EF2CBF447}"/>
            </a:ext>
          </a:extLst>
        </xdr:cNvPr>
        <xdr:cNvSpPr/>
      </xdr:nvSpPr>
      <xdr:spPr>
        <a:xfrm>
          <a:off x="1781175" y="99539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127363</xdr:rowOff>
    </xdr:from>
    <xdr:to>
      <xdr:col>15</xdr:col>
      <xdr:colOff>50800</xdr:colOff>
      <xdr:row>61</xdr:row>
      <xdr:rowOff>156754</xdr:rowOff>
    </xdr:to>
    <xdr:cxnSp macro="">
      <xdr:nvCxnSpPr>
        <xdr:cNvPr id="198" name="直線コネクタ 197">
          <a:extLst>
            <a:ext uri="{FF2B5EF4-FFF2-40B4-BE49-F238E27FC236}">
              <a16:creationId xmlns:a16="http://schemas.microsoft.com/office/drawing/2014/main" id="{6EADA4C1-9CF6-496B-ABC6-0FAC2F6648AB}"/>
            </a:ext>
          </a:extLst>
        </xdr:cNvPr>
        <xdr:cNvCxnSpPr/>
      </xdr:nvCxnSpPr>
      <xdr:spPr>
        <a:xfrm>
          <a:off x="1828800" y="10001613"/>
          <a:ext cx="790575" cy="3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63500</xdr:rowOff>
    </xdr:from>
    <xdr:to>
      <xdr:col>6</xdr:col>
      <xdr:colOff>38100</xdr:colOff>
      <xdr:row>61</xdr:row>
      <xdr:rowOff>165100</xdr:rowOff>
    </xdr:to>
    <xdr:sp macro="" textlink="">
      <xdr:nvSpPr>
        <xdr:cNvPr id="199" name="楕円 198">
          <a:extLst>
            <a:ext uri="{FF2B5EF4-FFF2-40B4-BE49-F238E27FC236}">
              <a16:creationId xmlns:a16="http://schemas.microsoft.com/office/drawing/2014/main" id="{772B3698-DFA6-4420-A2EA-99C8F78ED50A}"/>
            </a:ext>
          </a:extLst>
        </xdr:cNvPr>
        <xdr:cNvSpPr/>
      </xdr:nvSpPr>
      <xdr:spPr>
        <a:xfrm>
          <a:off x="981075" y="9944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114300</xdr:rowOff>
    </xdr:from>
    <xdr:to>
      <xdr:col>10</xdr:col>
      <xdr:colOff>114300</xdr:colOff>
      <xdr:row>61</xdr:row>
      <xdr:rowOff>127363</xdr:rowOff>
    </xdr:to>
    <xdr:cxnSp macro="">
      <xdr:nvCxnSpPr>
        <xdr:cNvPr id="200" name="直線コネクタ 199">
          <a:extLst>
            <a:ext uri="{FF2B5EF4-FFF2-40B4-BE49-F238E27FC236}">
              <a16:creationId xmlns:a16="http://schemas.microsoft.com/office/drawing/2014/main" id="{CAA00539-AD77-4A8F-9D61-BA91F093DC9D}"/>
            </a:ext>
          </a:extLst>
        </xdr:cNvPr>
        <xdr:cNvCxnSpPr/>
      </xdr:nvCxnSpPr>
      <xdr:spPr>
        <a:xfrm>
          <a:off x="1028700" y="9991725"/>
          <a:ext cx="8001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B8186102-EE33-4E2C-9727-8533427F4137}"/>
            </a:ext>
          </a:extLst>
        </xdr:cNvPr>
        <xdr:cNvSpPr txBox="1"/>
      </xdr:nvSpPr>
      <xdr:spPr>
        <a:xfrm>
          <a:off x="3239144" y="974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BB6EB83D-095D-44D3-AA14-76E55B4ADCED}"/>
            </a:ext>
          </a:extLst>
        </xdr:cNvPr>
        <xdr:cNvSpPr txBox="1"/>
      </xdr:nvSpPr>
      <xdr:spPr>
        <a:xfrm>
          <a:off x="2439044" y="9741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2ACE4F24-A8B9-4421-B299-F32CA84101AD}"/>
            </a:ext>
          </a:extLst>
        </xdr:cNvPr>
        <xdr:cNvSpPr txBox="1"/>
      </xdr:nvSpPr>
      <xdr:spPr>
        <a:xfrm>
          <a:off x="1648469" y="9727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ACFB77DA-5AFD-4BC5-9653-B248D593D0FF}"/>
            </a:ext>
          </a:extLst>
        </xdr:cNvPr>
        <xdr:cNvSpPr txBox="1"/>
      </xdr:nvSpPr>
      <xdr:spPr>
        <a:xfrm>
          <a:off x="848369" y="962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54990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B287A46-960F-46EB-8052-E0D57D9EE59A}"/>
            </a:ext>
          </a:extLst>
        </xdr:cNvPr>
        <xdr:cNvSpPr txBox="1"/>
      </xdr:nvSpPr>
      <xdr:spPr>
        <a:xfrm>
          <a:off x="3239144" y="10094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27231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17DDCC6-6212-4F88-A8C9-52B3996841B4}"/>
            </a:ext>
          </a:extLst>
        </xdr:cNvPr>
        <xdr:cNvSpPr txBox="1"/>
      </xdr:nvSpPr>
      <xdr:spPr>
        <a:xfrm>
          <a:off x="2439044" y="1006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169290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7F908736-7450-4870-BB83-60AC8CC8AC2B}"/>
            </a:ext>
          </a:extLst>
        </xdr:cNvPr>
        <xdr:cNvSpPr txBox="1"/>
      </xdr:nvSpPr>
      <xdr:spPr>
        <a:xfrm>
          <a:off x="1648469" y="10037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156227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A830BC66-9F3A-4649-B198-967A7E26BC5E}"/>
            </a:ext>
          </a:extLst>
        </xdr:cNvPr>
        <xdr:cNvSpPr txBox="1"/>
      </xdr:nvSpPr>
      <xdr:spPr>
        <a:xfrm>
          <a:off x="848369" y="10036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99DD9175-6665-4C42-AF64-13D42D9F82AF}"/>
            </a:ext>
          </a:extLst>
        </xdr:cNvPr>
        <xdr:cNvSpPr/>
      </xdr:nvSpPr>
      <xdr:spPr>
        <a:xfrm>
          <a:off x="59531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F345666D-0F30-4BCF-A542-4B5D5F611E35}"/>
            </a:ext>
          </a:extLst>
        </xdr:cNvPr>
        <xdr:cNvSpPr/>
      </xdr:nvSpPr>
      <xdr:spPr>
        <a:xfrm>
          <a:off x="60674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780D10BE-FF88-4FD8-B1EE-6E1DAC08B193}"/>
            </a:ext>
          </a:extLst>
        </xdr:cNvPr>
        <xdr:cNvSpPr/>
      </xdr:nvSpPr>
      <xdr:spPr>
        <a:xfrm>
          <a:off x="60674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D87CD4A-69A1-4B4D-B8DC-5925B74E2BD8}"/>
            </a:ext>
          </a:extLst>
        </xdr:cNvPr>
        <xdr:cNvSpPr/>
      </xdr:nvSpPr>
      <xdr:spPr>
        <a:xfrm>
          <a:off x="69818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1C44509-2DB6-4926-B0FA-A71330D7F80C}"/>
            </a:ext>
          </a:extLst>
        </xdr:cNvPr>
        <xdr:cNvSpPr/>
      </xdr:nvSpPr>
      <xdr:spPr>
        <a:xfrm>
          <a:off x="69818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70E2306-9580-46B2-99EF-376A558B1F8A}"/>
            </a:ext>
          </a:extLst>
        </xdr:cNvPr>
        <xdr:cNvSpPr/>
      </xdr:nvSpPr>
      <xdr:spPr>
        <a:xfrm>
          <a:off x="80105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663D549-4749-4ADF-9E75-4859DB195F09}"/>
            </a:ext>
          </a:extLst>
        </xdr:cNvPr>
        <xdr:cNvSpPr/>
      </xdr:nvSpPr>
      <xdr:spPr>
        <a:xfrm>
          <a:off x="80105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5997148-CA59-4638-BCB3-33A55BFB2EE5}"/>
            </a:ext>
          </a:extLst>
        </xdr:cNvPr>
        <xdr:cNvSpPr/>
      </xdr:nvSpPr>
      <xdr:spPr>
        <a:xfrm>
          <a:off x="59531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DC460B06-F720-4C70-963A-E5AC0F6FCF41}"/>
            </a:ext>
          </a:extLst>
        </xdr:cNvPr>
        <xdr:cNvSpPr txBox="1"/>
      </xdr:nvSpPr>
      <xdr:spPr>
        <a:xfrm>
          <a:off x="5915025"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5E766C6-9320-4600-A9E1-AC243317FB32}"/>
            </a:ext>
          </a:extLst>
        </xdr:cNvPr>
        <xdr:cNvCxnSpPr/>
      </xdr:nvCxnSpPr>
      <xdr:spPr>
        <a:xfrm>
          <a:off x="5953125" y="10801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94552309-855A-4245-A0F3-97C70C69DE0B}"/>
            </a:ext>
          </a:extLst>
        </xdr:cNvPr>
        <xdr:cNvCxnSpPr/>
      </xdr:nvCxnSpPr>
      <xdr:spPr>
        <a:xfrm>
          <a:off x="5953125" y="10439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E5E482E-8E9D-4833-94F8-1F8C7C028AB8}"/>
            </a:ext>
          </a:extLst>
        </xdr:cNvPr>
        <xdr:cNvSpPr txBox="1"/>
      </xdr:nvSpPr>
      <xdr:spPr>
        <a:xfrm>
          <a:off x="5723389" y="10303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32804C8-2EC9-4141-AA83-2A699D6FE499}"/>
            </a:ext>
          </a:extLst>
        </xdr:cNvPr>
        <xdr:cNvCxnSpPr/>
      </xdr:nvCxnSpPr>
      <xdr:spPr>
        <a:xfrm>
          <a:off x="5953125" y="1007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E5A6E37B-F59C-4696-BE24-2E304CFB7455}"/>
            </a:ext>
          </a:extLst>
        </xdr:cNvPr>
        <xdr:cNvSpPr txBox="1"/>
      </xdr:nvSpPr>
      <xdr:spPr>
        <a:xfrm>
          <a:off x="5324703" y="9941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F1034A2-256C-4FA2-AE23-989396B244A1}"/>
            </a:ext>
          </a:extLst>
        </xdr:cNvPr>
        <xdr:cNvCxnSpPr/>
      </xdr:nvCxnSpPr>
      <xdr:spPr>
        <a:xfrm>
          <a:off x="5953125"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7F645BD2-2670-40A7-8C4E-472F05850CC0}"/>
            </a:ext>
          </a:extLst>
        </xdr:cNvPr>
        <xdr:cNvSpPr txBox="1"/>
      </xdr:nvSpPr>
      <xdr:spPr>
        <a:xfrm>
          <a:off x="5324703" y="9579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476A8D5-116D-4B0A-A7C1-E49C3BDAB6AA}"/>
            </a:ext>
          </a:extLst>
        </xdr:cNvPr>
        <xdr:cNvCxnSpPr/>
      </xdr:nvCxnSpPr>
      <xdr:spPr>
        <a:xfrm>
          <a:off x="5953125" y="9363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C65B6DDD-6B37-49A8-906E-4860AE5BA5B1}"/>
            </a:ext>
          </a:extLst>
        </xdr:cNvPr>
        <xdr:cNvSpPr txBox="1"/>
      </xdr:nvSpPr>
      <xdr:spPr>
        <a:xfrm>
          <a:off x="5324703" y="92272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84CA3934-D06F-48A9-904E-D4B742838F93}"/>
            </a:ext>
          </a:extLst>
        </xdr:cNvPr>
        <xdr:cNvCxnSpPr/>
      </xdr:nvCxnSpPr>
      <xdr:spPr>
        <a:xfrm>
          <a:off x="5953125" y="90011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4294B9-5E85-420B-8D4E-CB84E585527B}"/>
            </a:ext>
          </a:extLst>
        </xdr:cNvPr>
        <xdr:cNvSpPr txBox="1"/>
      </xdr:nvSpPr>
      <xdr:spPr>
        <a:xfrm>
          <a:off x="5324703" y="88652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0604AD2-7654-49E5-8F37-45B063D42CA7}"/>
            </a:ext>
          </a:extLst>
        </xdr:cNvPr>
        <xdr:cNvCxnSpPr/>
      </xdr:nvCxnSpPr>
      <xdr:spPr>
        <a:xfrm>
          <a:off x="5953125" y="8639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AB128447-2E3C-4EA7-8B36-7D9D91E9AB05}"/>
            </a:ext>
          </a:extLst>
        </xdr:cNvPr>
        <xdr:cNvSpPr txBox="1"/>
      </xdr:nvSpPr>
      <xdr:spPr>
        <a:xfrm>
          <a:off x="5324703" y="85033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668F629A-3E73-4E5A-B66D-64F296C2A5B3}"/>
            </a:ext>
          </a:extLst>
        </xdr:cNvPr>
        <xdr:cNvSpPr/>
      </xdr:nvSpPr>
      <xdr:spPr>
        <a:xfrm>
          <a:off x="59531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460E41E2-507D-4C3B-B37D-D272AE4BFD93}"/>
            </a:ext>
          </a:extLst>
        </xdr:cNvPr>
        <xdr:cNvCxnSpPr/>
      </xdr:nvCxnSpPr>
      <xdr:spPr>
        <a:xfrm flipV="1">
          <a:off x="9429115" y="9003775"/>
          <a:ext cx="0" cy="143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1518D48F-504F-47E5-A568-4715CACC4B4F}"/>
            </a:ext>
          </a:extLst>
        </xdr:cNvPr>
        <xdr:cNvSpPr txBox="1"/>
      </xdr:nvSpPr>
      <xdr:spPr>
        <a:xfrm>
          <a:off x="9467850" y="1044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CF06C68A-7D7E-427F-8F4D-BC9701C9D334}"/>
            </a:ext>
          </a:extLst>
        </xdr:cNvPr>
        <xdr:cNvCxnSpPr/>
      </xdr:nvCxnSpPr>
      <xdr:spPr>
        <a:xfrm>
          <a:off x="9363075" y="104388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F398FD67-8C2D-49D7-9548-3CBEDFDAF000}"/>
            </a:ext>
          </a:extLst>
        </xdr:cNvPr>
        <xdr:cNvSpPr txBox="1"/>
      </xdr:nvSpPr>
      <xdr:spPr>
        <a:xfrm>
          <a:off x="9467850" y="87917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E23C02B7-191E-47CD-80AA-EBB8F792BFCA}"/>
            </a:ext>
          </a:extLst>
        </xdr:cNvPr>
        <xdr:cNvCxnSpPr/>
      </xdr:nvCxnSpPr>
      <xdr:spPr>
        <a:xfrm>
          <a:off x="9363075" y="90037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9806E4D2-69A0-4B06-BB3B-0EB5EBDBF4B8}"/>
            </a:ext>
          </a:extLst>
        </xdr:cNvPr>
        <xdr:cNvSpPr txBox="1"/>
      </xdr:nvSpPr>
      <xdr:spPr>
        <a:xfrm>
          <a:off x="9467850" y="101757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0A16B09E-07FC-4982-8270-CFB324A864FA}"/>
            </a:ext>
          </a:extLst>
        </xdr:cNvPr>
        <xdr:cNvSpPr/>
      </xdr:nvSpPr>
      <xdr:spPr>
        <a:xfrm>
          <a:off x="9401175" y="10200487"/>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023C82A0-0296-46C1-9138-19E3C5161EED}"/>
            </a:ext>
          </a:extLst>
        </xdr:cNvPr>
        <xdr:cNvSpPr/>
      </xdr:nvSpPr>
      <xdr:spPr>
        <a:xfrm>
          <a:off x="8639175" y="1020167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5CA2B3E4-8633-41CA-BE9D-597FA19445B3}"/>
            </a:ext>
          </a:extLst>
        </xdr:cNvPr>
        <xdr:cNvSpPr/>
      </xdr:nvSpPr>
      <xdr:spPr>
        <a:xfrm>
          <a:off x="7839075" y="102018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B08FD1FC-14FF-45AC-AC91-7D1AAE383AAC}"/>
            </a:ext>
          </a:extLst>
        </xdr:cNvPr>
        <xdr:cNvSpPr/>
      </xdr:nvSpPr>
      <xdr:spPr>
        <a:xfrm>
          <a:off x="7029450" y="102041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DC3814FC-B302-4BCC-8DD7-A899A624EF08}"/>
            </a:ext>
          </a:extLst>
        </xdr:cNvPr>
        <xdr:cNvSpPr/>
      </xdr:nvSpPr>
      <xdr:spPr>
        <a:xfrm>
          <a:off x="6238875" y="101827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1E7680D-7E00-4DA0-B528-704B611EB80B}"/>
            </a:ext>
          </a:extLst>
        </xdr:cNvPr>
        <xdr:cNvSpPr txBox="1"/>
      </xdr:nvSpPr>
      <xdr:spPr>
        <a:xfrm>
          <a:off x="925830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274277E-0C28-48E1-9E4B-58A67EF52B80}"/>
            </a:ext>
          </a:extLst>
        </xdr:cNvPr>
        <xdr:cNvSpPr txBox="1"/>
      </xdr:nvSpPr>
      <xdr:spPr>
        <a:xfrm>
          <a:off x="8515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4743DC4-B139-468F-9FBC-107043902F96}"/>
            </a:ext>
          </a:extLst>
        </xdr:cNvPr>
        <xdr:cNvSpPr txBox="1"/>
      </xdr:nvSpPr>
      <xdr:spPr>
        <a:xfrm>
          <a:off x="7715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0DE5B6E-5D91-4B20-8C7F-D01F31305439}"/>
            </a:ext>
          </a:extLst>
        </xdr:cNvPr>
        <xdr:cNvSpPr txBox="1"/>
      </xdr:nvSpPr>
      <xdr:spPr>
        <a:xfrm>
          <a:off x="690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E9E9100-BA65-42C2-96DF-274176E38CF4}"/>
            </a:ext>
          </a:extLst>
        </xdr:cNvPr>
        <xdr:cNvSpPr txBox="1"/>
      </xdr:nvSpPr>
      <xdr:spPr>
        <a:xfrm>
          <a:off x="6115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140503</xdr:rowOff>
    </xdr:from>
    <xdr:to>
      <xdr:col>55</xdr:col>
      <xdr:colOff>50800</xdr:colOff>
      <xdr:row>63</xdr:row>
      <xdr:rowOff>70653</xdr:rowOff>
    </xdr:to>
    <xdr:sp macro="" textlink="">
      <xdr:nvSpPr>
        <xdr:cNvPr id="248" name="楕円 247">
          <a:extLst>
            <a:ext uri="{FF2B5EF4-FFF2-40B4-BE49-F238E27FC236}">
              <a16:creationId xmlns:a16="http://schemas.microsoft.com/office/drawing/2014/main" id="{CE34C96A-8465-4BFF-8AF6-EC3F6617E3ED}"/>
            </a:ext>
          </a:extLst>
        </xdr:cNvPr>
        <xdr:cNvSpPr/>
      </xdr:nvSpPr>
      <xdr:spPr>
        <a:xfrm>
          <a:off x="9401175" y="1018302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163380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9D7B34C-7E1F-4E8B-B21F-555346CBD808}"/>
            </a:ext>
          </a:extLst>
        </xdr:cNvPr>
        <xdr:cNvSpPr txBox="1"/>
      </xdr:nvSpPr>
      <xdr:spPr>
        <a:xfrm>
          <a:off x="9467850" y="10037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144756</xdr:rowOff>
    </xdr:from>
    <xdr:to>
      <xdr:col>50</xdr:col>
      <xdr:colOff>165100</xdr:colOff>
      <xdr:row>63</xdr:row>
      <xdr:rowOff>74906</xdr:rowOff>
    </xdr:to>
    <xdr:sp macro="" textlink="">
      <xdr:nvSpPr>
        <xdr:cNvPr id="250" name="楕円 249">
          <a:extLst>
            <a:ext uri="{FF2B5EF4-FFF2-40B4-BE49-F238E27FC236}">
              <a16:creationId xmlns:a16="http://schemas.microsoft.com/office/drawing/2014/main" id="{3D570106-5089-4084-835E-201575181203}"/>
            </a:ext>
          </a:extLst>
        </xdr:cNvPr>
        <xdr:cNvSpPr/>
      </xdr:nvSpPr>
      <xdr:spPr>
        <a:xfrm>
          <a:off x="8639175" y="101809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19853</xdr:rowOff>
    </xdr:from>
    <xdr:to>
      <xdr:col>55</xdr:col>
      <xdr:colOff>0</xdr:colOff>
      <xdr:row>63</xdr:row>
      <xdr:rowOff>24106</xdr:rowOff>
    </xdr:to>
    <xdr:cxnSp macro="">
      <xdr:nvCxnSpPr>
        <xdr:cNvPr id="251" name="直線コネクタ 250">
          <a:extLst>
            <a:ext uri="{FF2B5EF4-FFF2-40B4-BE49-F238E27FC236}">
              <a16:creationId xmlns:a16="http://schemas.microsoft.com/office/drawing/2014/main" id="{800BEADB-1E26-4838-8B12-E05EC69580D2}"/>
            </a:ext>
          </a:extLst>
        </xdr:cNvPr>
        <xdr:cNvCxnSpPr/>
      </xdr:nvCxnSpPr>
      <xdr:spPr>
        <a:xfrm flipV="1">
          <a:off x="8686800" y="10221128"/>
          <a:ext cx="742950" cy="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148386</xdr:rowOff>
    </xdr:from>
    <xdr:to>
      <xdr:col>46</xdr:col>
      <xdr:colOff>38100</xdr:colOff>
      <xdr:row>63</xdr:row>
      <xdr:rowOff>78536</xdr:rowOff>
    </xdr:to>
    <xdr:sp macro="" textlink="">
      <xdr:nvSpPr>
        <xdr:cNvPr id="252" name="楕円 251">
          <a:extLst>
            <a:ext uri="{FF2B5EF4-FFF2-40B4-BE49-F238E27FC236}">
              <a16:creationId xmlns:a16="http://schemas.microsoft.com/office/drawing/2014/main" id="{42198EEA-8BCC-469E-A6C5-394DDBBFBFD8}"/>
            </a:ext>
          </a:extLst>
        </xdr:cNvPr>
        <xdr:cNvSpPr/>
      </xdr:nvSpPr>
      <xdr:spPr>
        <a:xfrm>
          <a:off x="7839075" y="101845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24106</xdr:rowOff>
    </xdr:from>
    <xdr:to>
      <xdr:col>50</xdr:col>
      <xdr:colOff>114300</xdr:colOff>
      <xdr:row>63</xdr:row>
      <xdr:rowOff>27736</xdr:rowOff>
    </xdr:to>
    <xdr:cxnSp macro="">
      <xdr:nvCxnSpPr>
        <xdr:cNvPr id="253" name="直線コネクタ 252">
          <a:extLst>
            <a:ext uri="{FF2B5EF4-FFF2-40B4-BE49-F238E27FC236}">
              <a16:creationId xmlns:a16="http://schemas.microsoft.com/office/drawing/2014/main" id="{28987B48-C7A7-4A20-BCB5-348410FCD617}"/>
            </a:ext>
          </a:extLst>
        </xdr:cNvPr>
        <xdr:cNvCxnSpPr/>
      </xdr:nvCxnSpPr>
      <xdr:spPr>
        <a:xfrm flipV="1">
          <a:off x="7886700" y="10228556"/>
          <a:ext cx="800100" cy="3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152413</xdr:rowOff>
    </xdr:from>
    <xdr:to>
      <xdr:col>41</xdr:col>
      <xdr:colOff>101600</xdr:colOff>
      <xdr:row>63</xdr:row>
      <xdr:rowOff>82563</xdr:rowOff>
    </xdr:to>
    <xdr:sp macro="" textlink="">
      <xdr:nvSpPr>
        <xdr:cNvPr id="254" name="楕円 253">
          <a:extLst>
            <a:ext uri="{FF2B5EF4-FFF2-40B4-BE49-F238E27FC236}">
              <a16:creationId xmlns:a16="http://schemas.microsoft.com/office/drawing/2014/main" id="{D0D310E7-FE5D-489F-B4FA-850D751CC54A}"/>
            </a:ext>
          </a:extLst>
        </xdr:cNvPr>
        <xdr:cNvSpPr/>
      </xdr:nvSpPr>
      <xdr:spPr>
        <a:xfrm>
          <a:off x="7029450" y="101917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27736</xdr:rowOff>
    </xdr:from>
    <xdr:to>
      <xdr:col>45</xdr:col>
      <xdr:colOff>177800</xdr:colOff>
      <xdr:row>63</xdr:row>
      <xdr:rowOff>31763</xdr:rowOff>
    </xdr:to>
    <xdr:cxnSp macro="">
      <xdr:nvCxnSpPr>
        <xdr:cNvPr id="255" name="直線コネクタ 254">
          <a:extLst>
            <a:ext uri="{FF2B5EF4-FFF2-40B4-BE49-F238E27FC236}">
              <a16:creationId xmlns:a16="http://schemas.microsoft.com/office/drawing/2014/main" id="{7A45F85A-A010-4CCA-AD31-935F65E01AE3}"/>
            </a:ext>
          </a:extLst>
        </xdr:cNvPr>
        <xdr:cNvCxnSpPr/>
      </xdr:nvCxnSpPr>
      <xdr:spPr>
        <a:xfrm flipV="1">
          <a:off x="7077075" y="1023218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160909</xdr:rowOff>
    </xdr:from>
    <xdr:to>
      <xdr:col>36</xdr:col>
      <xdr:colOff>165100</xdr:colOff>
      <xdr:row>63</xdr:row>
      <xdr:rowOff>91059</xdr:rowOff>
    </xdr:to>
    <xdr:sp macro="" textlink="">
      <xdr:nvSpPr>
        <xdr:cNvPr id="256" name="楕円 255">
          <a:extLst>
            <a:ext uri="{FF2B5EF4-FFF2-40B4-BE49-F238E27FC236}">
              <a16:creationId xmlns:a16="http://schemas.microsoft.com/office/drawing/2014/main" id="{4489FA9C-8424-4232-90A4-8C88E3EE33F8}"/>
            </a:ext>
          </a:extLst>
        </xdr:cNvPr>
        <xdr:cNvSpPr/>
      </xdr:nvSpPr>
      <xdr:spPr>
        <a:xfrm>
          <a:off x="6238875" y="1020343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31763</xdr:rowOff>
    </xdr:from>
    <xdr:to>
      <xdr:col>41</xdr:col>
      <xdr:colOff>50800</xdr:colOff>
      <xdr:row>63</xdr:row>
      <xdr:rowOff>40259</xdr:rowOff>
    </xdr:to>
    <xdr:cxnSp macro="">
      <xdr:nvCxnSpPr>
        <xdr:cNvPr id="257" name="直線コネクタ 256">
          <a:extLst>
            <a:ext uri="{FF2B5EF4-FFF2-40B4-BE49-F238E27FC236}">
              <a16:creationId xmlns:a16="http://schemas.microsoft.com/office/drawing/2014/main" id="{06EDE06B-3651-43FF-9D88-20EC342EAC9B}"/>
            </a:ext>
          </a:extLst>
        </xdr:cNvPr>
        <xdr:cNvCxnSpPr/>
      </xdr:nvCxnSpPr>
      <xdr:spPr>
        <a:xfrm flipV="1">
          <a:off x="6286500" y="10229863"/>
          <a:ext cx="790575" cy="1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5BEC6CB-F1A4-44E4-8CAE-5056C93B8A02}"/>
            </a:ext>
          </a:extLst>
        </xdr:cNvPr>
        <xdr:cNvSpPr txBox="1"/>
      </xdr:nvSpPr>
      <xdr:spPr>
        <a:xfrm>
          <a:off x="8399995" y="10284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B7BF54B0-3ADF-4DC5-BF66-40F20F6915A2}"/>
            </a:ext>
          </a:extLst>
        </xdr:cNvPr>
        <xdr:cNvSpPr txBox="1"/>
      </xdr:nvSpPr>
      <xdr:spPr>
        <a:xfrm>
          <a:off x="7609420" y="10294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50A3186B-1EA2-4A5B-BC85-3B7D9D730285}"/>
            </a:ext>
          </a:extLst>
        </xdr:cNvPr>
        <xdr:cNvSpPr txBox="1"/>
      </xdr:nvSpPr>
      <xdr:spPr>
        <a:xfrm>
          <a:off x="6818845" y="1029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952BDA28-4D3D-4FD5-9F63-D863FCCBFFD0}"/>
            </a:ext>
          </a:extLst>
        </xdr:cNvPr>
        <xdr:cNvSpPr txBox="1"/>
      </xdr:nvSpPr>
      <xdr:spPr>
        <a:xfrm>
          <a:off x="6009220" y="997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91433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1148CA57-23EA-4572-9842-79CB39F1E31B}"/>
            </a:ext>
          </a:extLst>
        </xdr:cNvPr>
        <xdr:cNvSpPr txBox="1"/>
      </xdr:nvSpPr>
      <xdr:spPr>
        <a:xfrm>
          <a:off x="8399995" y="9965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95063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2E40B654-B8DD-4618-845D-8045A3F0F060}"/>
            </a:ext>
          </a:extLst>
        </xdr:cNvPr>
        <xdr:cNvSpPr txBox="1"/>
      </xdr:nvSpPr>
      <xdr:spPr>
        <a:xfrm>
          <a:off x="7609420" y="997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99090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7B5C785-1CFC-4C39-999C-191EEDC4EB4A}"/>
            </a:ext>
          </a:extLst>
        </xdr:cNvPr>
        <xdr:cNvSpPr txBox="1"/>
      </xdr:nvSpPr>
      <xdr:spPr>
        <a:xfrm>
          <a:off x="6818845" y="9979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82186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C3308B3B-55A8-490B-983B-546911195801}"/>
            </a:ext>
          </a:extLst>
        </xdr:cNvPr>
        <xdr:cNvSpPr txBox="1"/>
      </xdr:nvSpPr>
      <xdr:spPr>
        <a:xfrm>
          <a:off x="6009220" y="10286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2A0C74D-71D8-4CAB-9C3B-84D4058F7396}"/>
            </a:ext>
          </a:extLst>
        </xdr:cNvPr>
        <xdr:cNvSpPr/>
      </xdr:nvSpPr>
      <xdr:spPr>
        <a:xfrm>
          <a:off x="6858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7699EE7-81EC-4EB8-989E-1A798DB8E63B}"/>
            </a:ext>
          </a:extLst>
        </xdr:cNvPr>
        <xdr:cNvSpPr/>
      </xdr:nvSpPr>
      <xdr:spPr>
        <a:xfrm>
          <a:off x="80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64E7CB7-EAF4-4855-A0C7-35EAFE664DC3}"/>
            </a:ext>
          </a:extLst>
        </xdr:cNvPr>
        <xdr:cNvSpPr/>
      </xdr:nvSpPr>
      <xdr:spPr>
        <a:xfrm>
          <a:off x="80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1C2DD91-F7EE-405E-9762-AB9381613ABE}"/>
            </a:ext>
          </a:extLst>
        </xdr:cNvPr>
        <xdr:cNvSpPr/>
      </xdr:nvSpPr>
      <xdr:spPr>
        <a:xfrm>
          <a:off x="17145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172B769-8ECE-4308-8DDB-ED41E0A80778}"/>
            </a:ext>
          </a:extLst>
        </xdr:cNvPr>
        <xdr:cNvSpPr/>
      </xdr:nvSpPr>
      <xdr:spPr>
        <a:xfrm>
          <a:off x="17145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1E20F95-FEF7-4013-B79A-CAF69A217231}"/>
            </a:ext>
          </a:extLst>
        </xdr:cNvPr>
        <xdr:cNvSpPr/>
      </xdr:nvSpPr>
      <xdr:spPr>
        <a:xfrm>
          <a:off x="27432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658CAE5-DC8B-46D0-BA69-7A9084DEF05F}"/>
            </a:ext>
          </a:extLst>
        </xdr:cNvPr>
        <xdr:cNvSpPr/>
      </xdr:nvSpPr>
      <xdr:spPr>
        <a:xfrm>
          <a:off x="27432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75B40E79-C6D0-4278-90FB-F6F81C2D552A}"/>
            </a:ext>
          </a:extLst>
        </xdr:cNvPr>
        <xdr:cNvSpPr/>
      </xdr:nvSpPr>
      <xdr:spPr>
        <a:xfrm>
          <a:off x="6858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704D8A28-2DF6-4D3B-9911-F300CAE7DD52}"/>
            </a:ext>
          </a:extLst>
        </xdr:cNvPr>
        <xdr:cNvSpPr txBox="1"/>
      </xdr:nvSpPr>
      <xdr:spPr>
        <a:xfrm>
          <a:off x="666750"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9C37FC5-F5CF-4D5F-942F-8E3AD5FD0E35}"/>
            </a:ext>
          </a:extLst>
        </xdr:cNvPr>
        <xdr:cNvCxnSpPr/>
      </xdr:nvCxnSpPr>
      <xdr:spPr>
        <a:xfrm>
          <a:off x="6858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53C3CCB-A590-4412-9E8A-C72B7BC1597D}"/>
            </a:ext>
          </a:extLst>
        </xdr:cNvPr>
        <xdr:cNvSpPr txBox="1"/>
      </xdr:nvSpPr>
      <xdr:spPr>
        <a:xfrm>
          <a:off x="2789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7B35BCE-A500-46D7-873C-CAA96CB8A030}"/>
            </a:ext>
          </a:extLst>
        </xdr:cNvPr>
        <xdr:cNvCxnSpPr/>
      </xdr:nvCxnSpPr>
      <xdr:spPr>
        <a:xfrm>
          <a:off x="685800" y="14039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86A6917-0829-44A1-9321-AF87EA7837FE}"/>
            </a:ext>
          </a:extLst>
        </xdr:cNvPr>
        <xdr:cNvSpPr txBox="1"/>
      </xdr:nvSpPr>
      <xdr:spPr>
        <a:xfrm>
          <a:off x="278946"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F75A482C-E780-4049-8C57-0462E464C5A9}"/>
            </a:ext>
          </a:extLst>
        </xdr:cNvPr>
        <xdr:cNvCxnSpPr/>
      </xdr:nvCxnSpPr>
      <xdr:spPr>
        <a:xfrm>
          <a:off x="685800" y="13677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47E4432-A55A-4A98-8E67-D7B3B709E8BC}"/>
            </a:ext>
          </a:extLst>
        </xdr:cNvPr>
        <xdr:cNvSpPr txBox="1"/>
      </xdr:nvSpPr>
      <xdr:spPr>
        <a:xfrm>
          <a:off x="339891" y="1354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ECFBB19D-5782-4B25-BB55-1E2376003357}"/>
            </a:ext>
          </a:extLst>
        </xdr:cNvPr>
        <xdr:cNvCxnSpPr/>
      </xdr:nvCxnSpPr>
      <xdr:spPr>
        <a:xfrm>
          <a:off x="685800" y="1331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0367110-9C24-495E-B32E-281B13D9307E}"/>
            </a:ext>
          </a:extLst>
        </xdr:cNvPr>
        <xdr:cNvSpPr txBox="1"/>
      </xdr:nvSpPr>
      <xdr:spPr>
        <a:xfrm>
          <a:off x="339891" y="13180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08CADBE-811D-4BD8-95A5-0C9F5DA1D193}"/>
            </a:ext>
          </a:extLst>
        </xdr:cNvPr>
        <xdr:cNvCxnSpPr/>
      </xdr:nvCxnSpPr>
      <xdr:spPr>
        <a:xfrm>
          <a:off x="685800" y="1295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709F0720-B99C-4F35-8601-00FCF500EB59}"/>
            </a:ext>
          </a:extLst>
        </xdr:cNvPr>
        <xdr:cNvSpPr txBox="1"/>
      </xdr:nvSpPr>
      <xdr:spPr>
        <a:xfrm>
          <a:off x="339891" y="1281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D247BD45-C8E0-479B-BA9E-763C019AD1E7}"/>
            </a:ext>
          </a:extLst>
        </xdr:cNvPr>
        <xdr:cNvCxnSpPr/>
      </xdr:nvCxnSpPr>
      <xdr:spPr>
        <a:xfrm>
          <a:off x="685800" y="12601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BC0DDF0D-D071-4699-884B-2D7B8F66809B}"/>
            </a:ext>
          </a:extLst>
        </xdr:cNvPr>
        <xdr:cNvSpPr txBox="1"/>
      </xdr:nvSpPr>
      <xdr:spPr>
        <a:xfrm>
          <a:off x="339891" y="12465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2847042-5B8F-442E-899C-C07E35C5AFD4}"/>
            </a:ext>
          </a:extLst>
        </xdr:cNvPr>
        <xdr:cNvCxnSpPr/>
      </xdr:nvCxnSpPr>
      <xdr:spPr>
        <a:xfrm>
          <a:off x="6858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A8B02EB5-E5F5-4EBB-A418-0541C5CE5D29}"/>
            </a:ext>
          </a:extLst>
        </xdr:cNvPr>
        <xdr:cNvSpPr txBox="1"/>
      </xdr:nvSpPr>
      <xdr:spPr>
        <a:xfrm>
          <a:off x="388136" y="121037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25A83BD-96F0-48EB-B009-956F9C7A2741}"/>
            </a:ext>
          </a:extLst>
        </xdr:cNvPr>
        <xdr:cNvSpPr/>
      </xdr:nvSpPr>
      <xdr:spPr>
        <a:xfrm>
          <a:off x="6858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B3BA3022-11EA-4C82-89A6-7BBDCBA131F3}"/>
            </a:ext>
          </a:extLst>
        </xdr:cNvPr>
        <xdr:cNvCxnSpPr/>
      </xdr:nvCxnSpPr>
      <xdr:spPr>
        <a:xfrm flipV="1">
          <a:off x="4180840" y="12699364"/>
          <a:ext cx="0" cy="1340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914BC583-0129-4F00-8874-62BDAF38CE39}"/>
            </a:ext>
          </a:extLst>
        </xdr:cNvPr>
        <xdr:cNvSpPr txBox="1"/>
      </xdr:nvSpPr>
      <xdr:spPr>
        <a:xfrm>
          <a:off x="4219575" y="1404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4B67ED10-9FEB-483C-8A91-B8EBAAABF574}"/>
            </a:ext>
          </a:extLst>
        </xdr:cNvPr>
        <xdr:cNvCxnSpPr/>
      </xdr:nvCxnSpPr>
      <xdr:spPr>
        <a:xfrm>
          <a:off x="4105275" y="1403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83CB25E-49A0-4EAE-9BFC-EAD1C01317EA}"/>
            </a:ext>
          </a:extLst>
        </xdr:cNvPr>
        <xdr:cNvSpPr txBox="1"/>
      </xdr:nvSpPr>
      <xdr:spPr>
        <a:xfrm>
          <a:off x="4219575" y="12487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B11B7C0C-9752-428B-8CAE-2006DBD3BD62}"/>
            </a:ext>
          </a:extLst>
        </xdr:cNvPr>
        <xdr:cNvCxnSpPr/>
      </xdr:nvCxnSpPr>
      <xdr:spPr>
        <a:xfrm>
          <a:off x="4105275" y="126993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30166960-0AA3-4F0A-8C4E-B66B1B53B141}"/>
            </a:ext>
          </a:extLst>
        </xdr:cNvPr>
        <xdr:cNvSpPr txBox="1"/>
      </xdr:nvSpPr>
      <xdr:spPr>
        <a:xfrm>
          <a:off x="4219575" y="13274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0E426FDD-956F-4DDE-937D-EC2AA67528CB}"/>
            </a:ext>
          </a:extLst>
        </xdr:cNvPr>
        <xdr:cNvSpPr/>
      </xdr:nvSpPr>
      <xdr:spPr>
        <a:xfrm>
          <a:off x="4124325" y="134200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435E2070-17F5-46A4-BABF-FED6C45D02DA}"/>
            </a:ext>
          </a:extLst>
        </xdr:cNvPr>
        <xdr:cNvSpPr/>
      </xdr:nvSpPr>
      <xdr:spPr>
        <a:xfrm>
          <a:off x="3381375" y="134010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99A66691-0DB9-47E8-9BC6-522A9C8D0819}"/>
            </a:ext>
          </a:extLst>
        </xdr:cNvPr>
        <xdr:cNvSpPr/>
      </xdr:nvSpPr>
      <xdr:spPr>
        <a:xfrm>
          <a:off x="2571750" y="133991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EB165253-CC99-4B7C-BB0A-0EB82AD95820}"/>
            </a:ext>
          </a:extLst>
        </xdr:cNvPr>
        <xdr:cNvSpPr/>
      </xdr:nvSpPr>
      <xdr:spPr>
        <a:xfrm>
          <a:off x="1781175" y="133845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70237249-149C-4F9D-B592-D06D2018E49E}"/>
            </a:ext>
          </a:extLst>
        </xdr:cNvPr>
        <xdr:cNvSpPr/>
      </xdr:nvSpPr>
      <xdr:spPr>
        <a:xfrm>
          <a:off x="981075" y="133648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AF65596-E4D6-408A-8535-50FBFA7571C7}"/>
            </a:ext>
          </a:extLst>
        </xdr:cNvPr>
        <xdr:cNvSpPr txBox="1"/>
      </xdr:nvSpPr>
      <xdr:spPr>
        <a:xfrm>
          <a:off x="40100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1CF7AAA-1087-4597-8A1A-23D62E72F151}"/>
            </a:ext>
          </a:extLst>
        </xdr:cNvPr>
        <xdr:cNvSpPr txBox="1"/>
      </xdr:nvSpPr>
      <xdr:spPr>
        <a:xfrm>
          <a:off x="32575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A03F526-8CCA-40A5-AB80-FD5C34579C1F}"/>
            </a:ext>
          </a:extLst>
        </xdr:cNvPr>
        <xdr:cNvSpPr txBox="1"/>
      </xdr:nvSpPr>
      <xdr:spPr>
        <a:xfrm>
          <a:off x="24479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37B594D-0D88-4C99-8564-D0324746F933}"/>
            </a:ext>
          </a:extLst>
        </xdr:cNvPr>
        <xdr:cNvSpPr txBox="1"/>
      </xdr:nvSpPr>
      <xdr:spPr>
        <a:xfrm>
          <a:off x="1657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BC2333F-6B0A-4081-B441-10EFB4043960}"/>
            </a:ext>
          </a:extLst>
        </xdr:cNvPr>
        <xdr:cNvSpPr txBox="1"/>
      </xdr:nvSpPr>
      <xdr:spPr>
        <a:xfrm>
          <a:off x="857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29211</xdr:rowOff>
    </xdr:from>
    <xdr:to>
      <xdr:col>24</xdr:col>
      <xdr:colOff>114300</xdr:colOff>
      <xdr:row>85</xdr:row>
      <xdr:rowOff>130811</xdr:rowOff>
    </xdr:to>
    <xdr:sp macro="" textlink="">
      <xdr:nvSpPr>
        <xdr:cNvPr id="306" name="楕円 305">
          <a:extLst>
            <a:ext uri="{FF2B5EF4-FFF2-40B4-BE49-F238E27FC236}">
              <a16:creationId xmlns:a16="http://schemas.microsoft.com/office/drawing/2014/main" id="{339FE23C-DE1E-44F4-921D-E183BD896B1A}"/>
            </a:ext>
          </a:extLst>
        </xdr:cNvPr>
        <xdr:cNvSpPr/>
      </xdr:nvSpPr>
      <xdr:spPr>
        <a:xfrm>
          <a:off x="4124325" y="137896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7638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6B6D87EF-D3BB-4E48-B4F5-AAC75B680389}"/>
            </a:ext>
          </a:extLst>
        </xdr:cNvPr>
        <xdr:cNvSpPr txBox="1"/>
      </xdr:nvSpPr>
      <xdr:spPr>
        <a:xfrm>
          <a:off x="4219575" y="13774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8255</xdr:rowOff>
    </xdr:from>
    <xdr:to>
      <xdr:col>20</xdr:col>
      <xdr:colOff>38100</xdr:colOff>
      <xdr:row>85</xdr:row>
      <xdr:rowOff>109855</xdr:rowOff>
    </xdr:to>
    <xdr:sp macro="" textlink="">
      <xdr:nvSpPr>
        <xdr:cNvPr id="308" name="楕円 307">
          <a:extLst>
            <a:ext uri="{FF2B5EF4-FFF2-40B4-BE49-F238E27FC236}">
              <a16:creationId xmlns:a16="http://schemas.microsoft.com/office/drawing/2014/main" id="{B506F40B-84EB-4379-A40B-71BE1A92A189}"/>
            </a:ext>
          </a:extLst>
        </xdr:cNvPr>
        <xdr:cNvSpPr/>
      </xdr:nvSpPr>
      <xdr:spPr>
        <a:xfrm>
          <a:off x="3381375" y="137750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59055</xdr:rowOff>
    </xdr:from>
    <xdr:to>
      <xdr:col>24</xdr:col>
      <xdr:colOff>63500</xdr:colOff>
      <xdr:row>85</xdr:row>
      <xdr:rowOff>80011</xdr:rowOff>
    </xdr:to>
    <xdr:cxnSp macro="">
      <xdr:nvCxnSpPr>
        <xdr:cNvPr id="309" name="直線コネクタ 308">
          <a:extLst>
            <a:ext uri="{FF2B5EF4-FFF2-40B4-BE49-F238E27FC236}">
              <a16:creationId xmlns:a16="http://schemas.microsoft.com/office/drawing/2014/main" id="{15B05696-9805-4841-9508-52578914C9B7}"/>
            </a:ext>
          </a:extLst>
        </xdr:cNvPr>
        <xdr:cNvCxnSpPr/>
      </xdr:nvCxnSpPr>
      <xdr:spPr>
        <a:xfrm>
          <a:off x="3429000" y="13822680"/>
          <a:ext cx="752475"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160655</xdr:rowOff>
    </xdr:from>
    <xdr:to>
      <xdr:col>15</xdr:col>
      <xdr:colOff>101600</xdr:colOff>
      <xdr:row>85</xdr:row>
      <xdr:rowOff>90805</xdr:rowOff>
    </xdr:to>
    <xdr:sp macro="" textlink="">
      <xdr:nvSpPr>
        <xdr:cNvPr id="310" name="楕円 309">
          <a:extLst>
            <a:ext uri="{FF2B5EF4-FFF2-40B4-BE49-F238E27FC236}">
              <a16:creationId xmlns:a16="http://schemas.microsoft.com/office/drawing/2014/main" id="{A4C9A751-007C-4D37-8A83-E3D9425584EC}"/>
            </a:ext>
          </a:extLst>
        </xdr:cNvPr>
        <xdr:cNvSpPr/>
      </xdr:nvSpPr>
      <xdr:spPr>
        <a:xfrm>
          <a:off x="2571750" y="137655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40005</xdr:rowOff>
    </xdr:from>
    <xdr:to>
      <xdr:col>19</xdr:col>
      <xdr:colOff>177800</xdr:colOff>
      <xdr:row>85</xdr:row>
      <xdr:rowOff>59055</xdr:rowOff>
    </xdr:to>
    <xdr:cxnSp macro="">
      <xdr:nvCxnSpPr>
        <xdr:cNvPr id="311" name="直線コネクタ 310">
          <a:extLst>
            <a:ext uri="{FF2B5EF4-FFF2-40B4-BE49-F238E27FC236}">
              <a16:creationId xmlns:a16="http://schemas.microsoft.com/office/drawing/2014/main" id="{AE0FDB8B-5983-4749-BEF8-BBE2C21DE602}"/>
            </a:ext>
          </a:extLst>
        </xdr:cNvPr>
        <xdr:cNvCxnSpPr/>
      </xdr:nvCxnSpPr>
      <xdr:spPr>
        <a:xfrm>
          <a:off x="2619375" y="13803630"/>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143511</xdr:rowOff>
    </xdr:from>
    <xdr:to>
      <xdr:col>10</xdr:col>
      <xdr:colOff>165100</xdr:colOff>
      <xdr:row>85</xdr:row>
      <xdr:rowOff>73661</xdr:rowOff>
    </xdr:to>
    <xdr:sp macro="" textlink="">
      <xdr:nvSpPr>
        <xdr:cNvPr id="312" name="楕円 311">
          <a:extLst>
            <a:ext uri="{FF2B5EF4-FFF2-40B4-BE49-F238E27FC236}">
              <a16:creationId xmlns:a16="http://schemas.microsoft.com/office/drawing/2014/main" id="{B2DE799B-177A-440D-BF12-61E5620040CF}"/>
            </a:ext>
          </a:extLst>
        </xdr:cNvPr>
        <xdr:cNvSpPr/>
      </xdr:nvSpPr>
      <xdr:spPr>
        <a:xfrm>
          <a:off x="1781175" y="137420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22861</xdr:rowOff>
    </xdr:from>
    <xdr:to>
      <xdr:col>15</xdr:col>
      <xdr:colOff>50800</xdr:colOff>
      <xdr:row>85</xdr:row>
      <xdr:rowOff>40005</xdr:rowOff>
    </xdr:to>
    <xdr:cxnSp macro="">
      <xdr:nvCxnSpPr>
        <xdr:cNvPr id="313" name="直線コネクタ 312">
          <a:extLst>
            <a:ext uri="{FF2B5EF4-FFF2-40B4-BE49-F238E27FC236}">
              <a16:creationId xmlns:a16="http://schemas.microsoft.com/office/drawing/2014/main" id="{0F4FAA9E-9DC6-49B4-B46B-961BCB7F827D}"/>
            </a:ext>
          </a:extLst>
        </xdr:cNvPr>
        <xdr:cNvCxnSpPr/>
      </xdr:nvCxnSpPr>
      <xdr:spPr>
        <a:xfrm>
          <a:off x="1828800" y="13789661"/>
          <a:ext cx="790575"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21589</xdr:rowOff>
    </xdr:from>
    <xdr:to>
      <xdr:col>6</xdr:col>
      <xdr:colOff>38100</xdr:colOff>
      <xdr:row>85</xdr:row>
      <xdr:rowOff>123189</xdr:rowOff>
    </xdr:to>
    <xdr:sp macro="" textlink="">
      <xdr:nvSpPr>
        <xdr:cNvPr id="314" name="楕円 313">
          <a:extLst>
            <a:ext uri="{FF2B5EF4-FFF2-40B4-BE49-F238E27FC236}">
              <a16:creationId xmlns:a16="http://schemas.microsoft.com/office/drawing/2014/main" id="{F0A69DE1-7931-49BD-B739-C4A0193CDC13}"/>
            </a:ext>
          </a:extLst>
        </xdr:cNvPr>
        <xdr:cNvSpPr/>
      </xdr:nvSpPr>
      <xdr:spPr>
        <a:xfrm>
          <a:off x="981075" y="137852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22861</xdr:rowOff>
    </xdr:from>
    <xdr:to>
      <xdr:col>10</xdr:col>
      <xdr:colOff>114300</xdr:colOff>
      <xdr:row>85</xdr:row>
      <xdr:rowOff>72389</xdr:rowOff>
    </xdr:to>
    <xdr:cxnSp macro="">
      <xdr:nvCxnSpPr>
        <xdr:cNvPr id="315" name="直線コネクタ 314">
          <a:extLst>
            <a:ext uri="{FF2B5EF4-FFF2-40B4-BE49-F238E27FC236}">
              <a16:creationId xmlns:a16="http://schemas.microsoft.com/office/drawing/2014/main" id="{B549A2C1-FC8B-430F-AFDF-7EC2C40F0BB9}"/>
            </a:ext>
          </a:extLst>
        </xdr:cNvPr>
        <xdr:cNvCxnSpPr/>
      </xdr:nvCxnSpPr>
      <xdr:spPr>
        <a:xfrm flipV="1">
          <a:off x="1028700" y="13789661"/>
          <a:ext cx="800100" cy="4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7D580ACA-34B5-4D0A-ABB4-AA8B3D3652F5}"/>
            </a:ext>
          </a:extLst>
        </xdr:cNvPr>
        <xdr:cNvSpPr txBox="1"/>
      </xdr:nvSpPr>
      <xdr:spPr>
        <a:xfrm>
          <a:off x="3239144" y="1318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1A6CB9AC-DEF3-4716-A005-7972610073BA}"/>
            </a:ext>
          </a:extLst>
        </xdr:cNvPr>
        <xdr:cNvSpPr txBox="1"/>
      </xdr:nvSpPr>
      <xdr:spPr>
        <a:xfrm>
          <a:off x="2439044" y="13183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8AE3638D-F6F4-44F9-AAF0-871A6F073FDC}"/>
            </a:ext>
          </a:extLst>
        </xdr:cNvPr>
        <xdr:cNvSpPr txBox="1"/>
      </xdr:nvSpPr>
      <xdr:spPr>
        <a:xfrm>
          <a:off x="1648469" y="1316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77F7A8C2-CB87-4722-A314-DA334A44F87D}"/>
            </a:ext>
          </a:extLst>
        </xdr:cNvPr>
        <xdr:cNvSpPr txBox="1"/>
      </xdr:nvSpPr>
      <xdr:spPr>
        <a:xfrm>
          <a:off x="848369" y="1315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100982</xdr:rowOff>
    </xdr:from>
    <xdr:ext cx="405111" cy="259045"/>
    <xdr:sp macro="" textlink="">
      <xdr:nvSpPr>
        <xdr:cNvPr id="320" name="n_1mainValue【公営住宅】&#10;有形固定資産減価償却率">
          <a:extLst>
            <a:ext uri="{FF2B5EF4-FFF2-40B4-BE49-F238E27FC236}">
              <a16:creationId xmlns:a16="http://schemas.microsoft.com/office/drawing/2014/main" id="{5016FB59-8CE8-418C-BC7F-D093FB5747A8}"/>
            </a:ext>
          </a:extLst>
        </xdr:cNvPr>
        <xdr:cNvSpPr txBox="1"/>
      </xdr:nvSpPr>
      <xdr:spPr>
        <a:xfrm>
          <a:off x="3239144" y="13867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81932</xdr:rowOff>
    </xdr:from>
    <xdr:ext cx="405111" cy="259045"/>
    <xdr:sp macro="" textlink="">
      <xdr:nvSpPr>
        <xdr:cNvPr id="321" name="n_2mainValue【公営住宅】&#10;有形固定資産減価償却率">
          <a:extLst>
            <a:ext uri="{FF2B5EF4-FFF2-40B4-BE49-F238E27FC236}">
              <a16:creationId xmlns:a16="http://schemas.microsoft.com/office/drawing/2014/main" id="{DABD4FD6-EE2D-4448-AB46-4A0E5B2EECA2}"/>
            </a:ext>
          </a:extLst>
        </xdr:cNvPr>
        <xdr:cNvSpPr txBox="1"/>
      </xdr:nvSpPr>
      <xdr:spPr>
        <a:xfrm>
          <a:off x="2439044" y="13848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64788</xdr:rowOff>
    </xdr:from>
    <xdr:ext cx="405111" cy="259045"/>
    <xdr:sp macro="" textlink="">
      <xdr:nvSpPr>
        <xdr:cNvPr id="322" name="n_3mainValue【公営住宅】&#10;有形固定資産減価償却率">
          <a:extLst>
            <a:ext uri="{FF2B5EF4-FFF2-40B4-BE49-F238E27FC236}">
              <a16:creationId xmlns:a16="http://schemas.microsoft.com/office/drawing/2014/main" id="{938D3255-B7B5-492B-B8C8-51FD0E9D1E22}"/>
            </a:ext>
          </a:extLst>
        </xdr:cNvPr>
        <xdr:cNvSpPr txBox="1"/>
      </xdr:nvSpPr>
      <xdr:spPr>
        <a:xfrm>
          <a:off x="1648469" y="13831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114316</xdr:rowOff>
    </xdr:from>
    <xdr:ext cx="405111" cy="259045"/>
    <xdr:sp macro="" textlink="">
      <xdr:nvSpPr>
        <xdr:cNvPr id="323" name="n_4mainValue【公営住宅】&#10;有形固定資産減価償却率">
          <a:extLst>
            <a:ext uri="{FF2B5EF4-FFF2-40B4-BE49-F238E27FC236}">
              <a16:creationId xmlns:a16="http://schemas.microsoft.com/office/drawing/2014/main" id="{707378BC-2939-4C60-B02D-43CB57A80D5D}"/>
            </a:ext>
          </a:extLst>
        </xdr:cNvPr>
        <xdr:cNvSpPr txBox="1"/>
      </xdr:nvSpPr>
      <xdr:spPr>
        <a:xfrm>
          <a:off x="848369" y="13877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AAAF51B-9BA3-4C77-928D-0BDAAC7882DF}"/>
            </a:ext>
          </a:extLst>
        </xdr:cNvPr>
        <xdr:cNvSpPr/>
      </xdr:nvSpPr>
      <xdr:spPr>
        <a:xfrm>
          <a:off x="59531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AC10701-A63F-4F4C-8559-DDE7D1E604AF}"/>
            </a:ext>
          </a:extLst>
        </xdr:cNvPr>
        <xdr:cNvSpPr/>
      </xdr:nvSpPr>
      <xdr:spPr>
        <a:xfrm>
          <a:off x="60674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0F4140E-0AC7-48C5-AAAC-08DCD09F0C71}"/>
            </a:ext>
          </a:extLst>
        </xdr:cNvPr>
        <xdr:cNvSpPr/>
      </xdr:nvSpPr>
      <xdr:spPr>
        <a:xfrm>
          <a:off x="60674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0F0B89B-519E-46A7-B9C5-A891B2ACF741}"/>
            </a:ext>
          </a:extLst>
        </xdr:cNvPr>
        <xdr:cNvSpPr/>
      </xdr:nvSpPr>
      <xdr:spPr>
        <a:xfrm>
          <a:off x="69818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23F00DB-0625-4FAC-9B59-11996228CA30}"/>
            </a:ext>
          </a:extLst>
        </xdr:cNvPr>
        <xdr:cNvSpPr/>
      </xdr:nvSpPr>
      <xdr:spPr>
        <a:xfrm>
          <a:off x="69818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CFE32E6-F9AF-43CD-8698-FB61EF580BA2}"/>
            </a:ext>
          </a:extLst>
        </xdr:cNvPr>
        <xdr:cNvSpPr/>
      </xdr:nvSpPr>
      <xdr:spPr>
        <a:xfrm>
          <a:off x="80105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2FEF26D6-2DFC-4BE4-97D5-1406429D5647}"/>
            </a:ext>
          </a:extLst>
        </xdr:cNvPr>
        <xdr:cNvSpPr/>
      </xdr:nvSpPr>
      <xdr:spPr>
        <a:xfrm>
          <a:off x="80105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91CF278-E778-4DF9-89C8-E33CC98D2C7A}"/>
            </a:ext>
          </a:extLst>
        </xdr:cNvPr>
        <xdr:cNvSpPr/>
      </xdr:nvSpPr>
      <xdr:spPr>
        <a:xfrm>
          <a:off x="59531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C7E44E9C-EC80-4DBD-8ABC-0C11339CA6D2}"/>
            </a:ext>
          </a:extLst>
        </xdr:cNvPr>
        <xdr:cNvSpPr txBox="1"/>
      </xdr:nvSpPr>
      <xdr:spPr>
        <a:xfrm>
          <a:off x="5915025"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4E7952B-D83E-4F64-8ED9-0454635CF8F9}"/>
            </a:ext>
          </a:extLst>
        </xdr:cNvPr>
        <xdr:cNvCxnSpPr/>
      </xdr:nvCxnSpPr>
      <xdr:spPr>
        <a:xfrm>
          <a:off x="5953125" y="1440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4514868C-3B07-40D5-81BB-3B55DFBF8739}"/>
            </a:ext>
          </a:extLst>
        </xdr:cNvPr>
        <xdr:cNvCxnSpPr/>
      </xdr:nvCxnSpPr>
      <xdr:spPr>
        <a:xfrm>
          <a:off x="5953125" y="14039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58DE7B25-C901-449A-9F6C-7E119C069CEA}"/>
            </a:ext>
          </a:extLst>
        </xdr:cNvPr>
        <xdr:cNvSpPr txBox="1"/>
      </xdr:nvSpPr>
      <xdr:spPr>
        <a:xfrm>
          <a:off x="5527221"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C7ACD422-F420-4FD7-B287-93ADB4B50D79}"/>
            </a:ext>
          </a:extLst>
        </xdr:cNvPr>
        <xdr:cNvCxnSpPr/>
      </xdr:nvCxnSpPr>
      <xdr:spPr>
        <a:xfrm>
          <a:off x="5953125" y="13677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BDD716EC-01C4-4E72-BDA0-D66125D15CD6}"/>
            </a:ext>
          </a:extLst>
        </xdr:cNvPr>
        <xdr:cNvSpPr txBox="1"/>
      </xdr:nvSpPr>
      <xdr:spPr>
        <a:xfrm>
          <a:off x="5527221" y="1354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783ED457-192B-4A9A-933C-33DE683316CF}"/>
            </a:ext>
          </a:extLst>
        </xdr:cNvPr>
        <xdr:cNvCxnSpPr/>
      </xdr:nvCxnSpPr>
      <xdr:spPr>
        <a:xfrm>
          <a:off x="5953125" y="13315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F154D02C-0610-4878-909C-1EE17A94ED7A}"/>
            </a:ext>
          </a:extLst>
        </xdr:cNvPr>
        <xdr:cNvSpPr txBox="1"/>
      </xdr:nvSpPr>
      <xdr:spPr>
        <a:xfrm>
          <a:off x="5527221" y="1318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83D2AC3A-90A8-4069-9BBE-7A0296640531}"/>
            </a:ext>
          </a:extLst>
        </xdr:cNvPr>
        <xdr:cNvCxnSpPr/>
      </xdr:nvCxnSpPr>
      <xdr:spPr>
        <a:xfrm>
          <a:off x="5953125" y="1295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5785B60D-5A1C-414A-91E8-996FD9333131}"/>
            </a:ext>
          </a:extLst>
        </xdr:cNvPr>
        <xdr:cNvSpPr txBox="1"/>
      </xdr:nvSpPr>
      <xdr:spPr>
        <a:xfrm>
          <a:off x="5527221" y="1281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19401F4C-44FE-40F1-B80B-E580C6985712}"/>
            </a:ext>
          </a:extLst>
        </xdr:cNvPr>
        <xdr:cNvCxnSpPr/>
      </xdr:nvCxnSpPr>
      <xdr:spPr>
        <a:xfrm>
          <a:off x="5953125" y="126015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DCF721FB-A480-44BA-9188-39D7E93BB430}"/>
            </a:ext>
          </a:extLst>
        </xdr:cNvPr>
        <xdr:cNvSpPr txBox="1"/>
      </xdr:nvSpPr>
      <xdr:spPr>
        <a:xfrm>
          <a:off x="5527221" y="12465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16972C13-28A3-4B8B-9204-925CF5711EDE}"/>
            </a:ext>
          </a:extLst>
        </xdr:cNvPr>
        <xdr:cNvCxnSpPr/>
      </xdr:nvCxnSpPr>
      <xdr:spPr>
        <a:xfrm>
          <a:off x="5953125" y="12239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D70AE93A-B464-4E75-8E8F-FD24E9A3C81C}"/>
            </a:ext>
          </a:extLst>
        </xdr:cNvPr>
        <xdr:cNvSpPr txBox="1"/>
      </xdr:nvSpPr>
      <xdr:spPr>
        <a:xfrm>
          <a:off x="5478976" y="12103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3336CD96-0B19-481D-90AA-5D3FB38F125D}"/>
            </a:ext>
          </a:extLst>
        </xdr:cNvPr>
        <xdr:cNvSpPr/>
      </xdr:nvSpPr>
      <xdr:spPr>
        <a:xfrm>
          <a:off x="59531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23A6D38D-04E7-4448-9122-661C72C451FE}"/>
            </a:ext>
          </a:extLst>
        </xdr:cNvPr>
        <xdr:cNvCxnSpPr/>
      </xdr:nvCxnSpPr>
      <xdr:spPr>
        <a:xfrm flipV="1">
          <a:off x="9429115" y="12594844"/>
          <a:ext cx="0" cy="143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724631B1-C22A-4DCD-A0EA-33A87FB581F3}"/>
            </a:ext>
          </a:extLst>
        </xdr:cNvPr>
        <xdr:cNvSpPr txBox="1"/>
      </xdr:nvSpPr>
      <xdr:spPr>
        <a:xfrm>
          <a:off x="9467850" y="1403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0C6992BA-19AA-4B4A-B9FD-E3FA9666D5D6}"/>
            </a:ext>
          </a:extLst>
        </xdr:cNvPr>
        <xdr:cNvCxnSpPr/>
      </xdr:nvCxnSpPr>
      <xdr:spPr>
        <a:xfrm>
          <a:off x="9363075" y="140298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AFFD276A-F529-4E00-9E87-0E860F35B12A}"/>
            </a:ext>
          </a:extLst>
        </xdr:cNvPr>
        <xdr:cNvSpPr txBox="1"/>
      </xdr:nvSpPr>
      <xdr:spPr>
        <a:xfrm>
          <a:off x="9467850" y="12373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81C72D08-EE56-4216-B47F-4CAC7ED16110}"/>
            </a:ext>
          </a:extLst>
        </xdr:cNvPr>
        <xdr:cNvCxnSpPr/>
      </xdr:nvCxnSpPr>
      <xdr:spPr>
        <a:xfrm>
          <a:off x="9363075" y="125948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53AC8AFB-DBC2-4EB7-8F53-13B84AA643E9}"/>
            </a:ext>
          </a:extLst>
        </xdr:cNvPr>
        <xdr:cNvSpPr txBox="1"/>
      </xdr:nvSpPr>
      <xdr:spPr>
        <a:xfrm>
          <a:off x="9467850" y="136041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53B16743-ADD7-4003-B477-26BD21A9AC8C}"/>
            </a:ext>
          </a:extLst>
        </xdr:cNvPr>
        <xdr:cNvSpPr/>
      </xdr:nvSpPr>
      <xdr:spPr>
        <a:xfrm>
          <a:off x="9401175" y="1362894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4203E21C-02FB-4793-B6A7-12F5692E899B}"/>
            </a:ext>
          </a:extLst>
        </xdr:cNvPr>
        <xdr:cNvSpPr/>
      </xdr:nvSpPr>
      <xdr:spPr>
        <a:xfrm>
          <a:off x="8639175" y="136383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A3A703CF-6004-44E6-8126-AF8870BC9ADB}"/>
            </a:ext>
          </a:extLst>
        </xdr:cNvPr>
        <xdr:cNvSpPr/>
      </xdr:nvSpPr>
      <xdr:spPr>
        <a:xfrm>
          <a:off x="7839075" y="136323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94CF6BC5-E6B6-4DED-A27F-E57141C3AD99}"/>
            </a:ext>
          </a:extLst>
        </xdr:cNvPr>
        <xdr:cNvSpPr/>
      </xdr:nvSpPr>
      <xdr:spPr>
        <a:xfrm>
          <a:off x="7029450" y="1363795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129412</xdr:rowOff>
    </xdr:from>
    <xdr:to>
      <xdr:col>36</xdr:col>
      <xdr:colOff>165100</xdr:colOff>
      <xdr:row>85</xdr:row>
      <xdr:rowOff>59562</xdr:rowOff>
    </xdr:to>
    <xdr:sp macro="" textlink="">
      <xdr:nvSpPr>
        <xdr:cNvPr id="357" name="フローチャート: 判断 356">
          <a:extLst>
            <a:ext uri="{FF2B5EF4-FFF2-40B4-BE49-F238E27FC236}">
              <a16:creationId xmlns:a16="http://schemas.microsoft.com/office/drawing/2014/main" id="{CC025D02-7681-4F00-8DAC-712DE80C0A9C}"/>
            </a:ext>
          </a:extLst>
        </xdr:cNvPr>
        <xdr:cNvSpPr/>
      </xdr:nvSpPr>
      <xdr:spPr>
        <a:xfrm>
          <a:off x="6238875" y="137279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A173D71-E43C-4EB8-AF83-FF1CC0C4CB78}"/>
            </a:ext>
          </a:extLst>
        </xdr:cNvPr>
        <xdr:cNvSpPr txBox="1"/>
      </xdr:nvSpPr>
      <xdr:spPr>
        <a:xfrm>
          <a:off x="92583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86F8381-0495-477C-8B39-797BF8ABD679}"/>
            </a:ext>
          </a:extLst>
        </xdr:cNvPr>
        <xdr:cNvSpPr txBox="1"/>
      </xdr:nvSpPr>
      <xdr:spPr>
        <a:xfrm>
          <a:off x="8515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C646BEC-0AB7-4DD0-8063-94A66D1D298F}"/>
            </a:ext>
          </a:extLst>
        </xdr:cNvPr>
        <xdr:cNvSpPr txBox="1"/>
      </xdr:nvSpPr>
      <xdr:spPr>
        <a:xfrm>
          <a:off x="7715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6AC545A-C067-4F6B-BB96-FF5B6F7205B5}"/>
            </a:ext>
          </a:extLst>
        </xdr:cNvPr>
        <xdr:cNvSpPr txBox="1"/>
      </xdr:nvSpPr>
      <xdr:spPr>
        <a:xfrm>
          <a:off x="690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A1B5CF5-5AA2-417D-AEEC-77F46846A67B}"/>
            </a:ext>
          </a:extLst>
        </xdr:cNvPr>
        <xdr:cNvSpPr txBox="1"/>
      </xdr:nvSpPr>
      <xdr:spPr>
        <a:xfrm>
          <a:off x="6115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165227</xdr:rowOff>
    </xdr:from>
    <xdr:to>
      <xdr:col>55</xdr:col>
      <xdr:colOff>50800</xdr:colOff>
      <xdr:row>83</xdr:row>
      <xdr:rowOff>95377</xdr:rowOff>
    </xdr:to>
    <xdr:sp macro="" textlink="">
      <xdr:nvSpPr>
        <xdr:cNvPr id="363" name="楕円 362">
          <a:extLst>
            <a:ext uri="{FF2B5EF4-FFF2-40B4-BE49-F238E27FC236}">
              <a16:creationId xmlns:a16="http://schemas.microsoft.com/office/drawing/2014/main" id="{BA74E742-7632-4C79-A8EA-AF0A69005E9C}"/>
            </a:ext>
          </a:extLst>
        </xdr:cNvPr>
        <xdr:cNvSpPr/>
      </xdr:nvSpPr>
      <xdr:spPr>
        <a:xfrm>
          <a:off x="9401175" y="1343990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16654</xdr:rowOff>
    </xdr:from>
    <xdr:ext cx="469744" cy="259045"/>
    <xdr:sp macro="" textlink="">
      <xdr:nvSpPr>
        <xdr:cNvPr id="364" name="【公営住宅】&#10;一人当たり面積該当値テキスト">
          <a:extLst>
            <a:ext uri="{FF2B5EF4-FFF2-40B4-BE49-F238E27FC236}">
              <a16:creationId xmlns:a16="http://schemas.microsoft.com/office/drawing/2014/main" id="{F7D8B1FE-4396-4428-AAAA-87350723ED8A}"/>
            </a:ext>
          </a:extLst>
        </xdr:cNvPr>
        <xdr:cNvSpPr txBox="1"/>
      </xdr:nvSpPr>
      <xdr:spPr>
        <a:xfrm>
          <a:off x="9467850" y="1329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21400</xdr:rowOff>
    </xdr:from>
    <xdr:to>
      <xdr:col>50</xdr:col>
      <xdr:colOff>165100</xdr:colOff>
      <xdr:row>83</xdr:row>
      <xdr:rowOff>123000</xdr:rowOff>
    </xdr:to>
    <xdr:sp macro="" textlink="">
      <xdr:nvSpPr>
        <xdr:cNvPr id="365" name="楕円 364">
          <a:extLst>
            <a:ext uri="{FF2B5EF4-FFF2-40B4-BE49-F238E27FC236}">
              <a16:creationId xmlns:a16="http://schemas.microsoft.com/office/drawing/2014/main" id="{EA25C973-D19D-44D3-A32B-8058B686650E}"/>
            </a:ext>
          </a:extLst>
        </xdr:cNvPr>
        <xdr:cNvSpPr/>
      </xdr:nvSpPr>
      <xdr:spPr>
        <a:xfrm>
          <a:off x="8639175" y="134611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44577</xdr:rowOff>
    </xdr:from>
    <xdr:to>
      <xdr:col>55</xdr:col>
      <xdr:colOff>0</xdr:colOff>
      <xdr:row>83</xdr:row>
      <xdr:rowOff>72200</xdr:rowOff>
    </xdr:to>
    <xdr:cxnSp macro="">
      <xdr:nvCxnSpPr>
        <xdr:cNvPr id="366" name="直線コネクタ 365">
          <a:extLst>
            <a:ext uri="{FF2B5EF4-FFF2-40B4-BE49-F238E27FC236}">
              <a16:creationId xmlns:a16="http://schemas.microsoft.com/office/drawing/2014/main" id="{409363E0-3C8B-4C95-B861-92D3EF6AD6F0}"/>
            </a:ext>
          </a:extLst>
        </xdr:cNvPr>
        <xdr:cNvCxnSpPr/>
      </xdr:nvCxnSpPr>
      <xdr:spPr>
        <a:xfrm flipV="1">
          <a:off x="8686800" y="13487527"/>
          <a:ext cx="742950" cy="2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30353</xdr:rowOff>
    </xdr:from>
    <xdr:to>
      <xdr:col>46</xdr:col>
      <xdr:colOff>38100</xdr:colOff>
      <xdr:row>83</xdr:row>
      <xdr:rowOff>131953</xdr:rowOff>
    </xdr:to>
    <xdr:sp macro="" textlink="">
      <xdr:nvSpPr>
        <xdr:cNvPr id="367" name="楕円 366">
          <a:extLst>
            <a:ext uri="{FF2B5EF4-FFF2-40B4-BE49-F238E27FC236}">
              <a16:creationId xmlns:a16="http://schemas.microsoft.com/office/drawing/2014/main" id="{45D2D3F0-9A87-4F66-9E43-BCF6223CABFA}"/>
            </a:ext>
          </a:extLst>
        </xdr:cNvPr>
        <xdr:cNvSpPr/>
      </xdr:nvSpPr>
      <xdr:spPr>
        <a:xfrm>
          <a:off x="7839075" y="134669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72200</xdr:rowOff>
    </xdr:from>
    <xdr:to>
      <xdr:col>50</xdr:col>
      <xdr:colOff>114300</xdr:colOff>
      <xdr:row>83</xdr:row>
      <xdr:rowOff>81153</xdr:rowOff>
    </xdr:to>
    <xdr:cxnSp macro="">
      <xdr:nvCxnSpPr>
        <xdr:cNvPr id="368" name="直線コネクタ 367">
          <a:extLst>
            <a:ext uri="{FF2B5EF4-FFF2-40B4-BE49-F238E27FC236}">
              <a16:creationId xmlns:a16="http://schemas.microsoft.com/office/drawing/2014/main" id="{B064486E-2EE8-42B8-9134-D44A0C03A6FB}"/>
            </a:ext>
          </a:extLst>
        </xdr:cNvPr>
        <xdr:cNvCxnSpPr/>
      </xdr:nvCxnSpPr>
      <xdr:spPr>
        <a:xfrm flipV="1">
          <a:off x="7886700" y="13508800"/>
          <a:ext cx="800100" cy="1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40450</xdr:rowOff>
    </xdr:from>
    <xdr:to>
      <xdr:col>41</xdr:col>
      <xdr:colOff>101600</xdr:colOff>
      <xdr:row>83</xdr:row>
      <xdr:rowOff>142050</xdr:rowOff>
    </xdr:to>
    <xdr:sp macro="" textlink="">
      <xdr:nvSpPr>
        <xdr:cNvPr id="369" name="楕円 368">
          <a:extLst>
            <a:ext uri="{FF2B5EF4-FFF2-40B4-BE49-F238E27FC236}">
              <a16:creationId xmlns:a16="http://schemas.microsoft.com/office/drawing/2014/main" id="{A30F0717-DB1E-4205-AFF6-FA9F45033F82}"/>
            </a:ext>
          </a:extLst>
        </xdr:cNvPr>
        <xdr:cNvSpPr/>
      </xdr:nvSpPr>
      <xdr:spPr>
        <a:xfrm>
          <a:off x="7029450" y="134802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81153</xdr:rowOff>
    </xdr:from>
    <xdr:to>
      <xdr:col>45</xdr:col>
      <xdr:colOff>177800</xdr:colOff>
      <xdr:row>83</xdr:row>
      <xdr:rowOff>91250</xdr:rowOff>
    </xdr:to>
    <xdr:cxnSp macro="">
      <xdr:nvCxnSpPr>
        <xdr:cNvPr id="370" name="直線コネクタ 369">
          <a:extLst>
            <a:ext uri="{FF2B5EF4-FFF2-40B4-BE49-F238E27FC236}">
              <a16:creationId xmlns:a16="http://schemas.microsoft.com/office/drawing/2014/main" id="{E947B620-1221-471B-B145-4D10208FE43D}"/>
            </a:ext>
          </a:extLst>
        </xdr:cNvPr>
        <xdr:cNvCxnSpPr/>
      </xdr:nvCxnSpPr>
      <xdr:spPr>
        <a:xfrm flipV="1">
          <a:off x="7077075" y="13524103"/>
          <a:ext cx="809625" cy="3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26543</xdr:rowOff>
    </xdr:from>
    <xdr:to>
      <xdr:col>36</xdr:col>
      <xdr:colOff>165100</xdr:colOff>
      <xdr:row>83</xdr:row>
      <xdr:rowOff>128143</xdr:rowOff>
    </xdr:to>
    <xdr:sp macro="" textlink="">
      <xdr:nvSpPr>
        <xdr:cNvPr id="371" name="楕円 370">
          <a:extLst>
            <a:ext uri="{FF2B5EF4-FFF2-40B4-BE49-F238E27FC236}">
              <a16:creationId xmlns:a16="http://schemas.microsoft.com/office/drawing/2014/main" id="{044B0A98-62B8-4DA2-9868-FC96F6C8BF66}"/>
            </a:ext>
          </a:extLst>
        </xdr:cNvPr>
        <xdr:cNvSpPr/>
      </xdr:nvSpPr>
      <xdr:spPr>
        <a:xfrm>
          <a:off x="6238875" y="134694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77343</xdr:rowOff>
    </xdr:from>
    <xdr:to>
      <xdr:col>41</xdr:col>
      <xdr:colOff>50800</xdr:colOff>
      <xdr:row>83</xdr:row>
      <xdr:rowOff>91250</xdr:rowOff>
    </xdr:to>
    <xdr:cxnSp macro="">
      <xdr:nvCxnSpPr>
        <xdr:cNvPr id="372" name="直線コネクタ 371">
          <a:extLst>
            <a:ext uri="{FF2B5EF4-FFF2-40B4-BE49-F238E27FC236}">
              <a16:creationId xmlns:a16="http://schemas.microsoft.com/office/drawing/2014/main" id="{7B28F2E4-60A3-4002-BC1C-999800F7037C}"/>
            </a:ext>
          </a:extLst>
        </xdr:cNvPr>
        <xdr:cNvCxnSpPr/>
      </xdr:nvCxnSpPr>
      <xdr:spPr>
        <a:xfrm>
          <a:off x="6286500" y="13517118"/>
          <a:ext cx="790575" cy="10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090CAE98-877B-4952-92EA-BDCA77F3DAE8}"/>
            </a:ext>
          </a:extLst>
        </xdr:cNvPr>
        <xdr:cNvSpPr txBox="1"/>
      </xdr:nvSpPr>
      <xdr:spPr>
        <a:xfrm>
          <a:off x="8458277" y="13727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D068AD5B-F964-4FB1-B0C6-9718D55DC9E0}"/>
            </a:ext>
          </a:extLst>
        </xdr:cNvPr>
        <xdr:cNvSpPr txBox="1"/>
      </xdr:nvSpPr>
      <xdr:spPr>
        <a:xfrm>
          <a:off x="7677227" y="1372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C5B9DD1D-EEEA-4E90-A995-6475E20F1762}"/>
            </a:ext>
          </a:extLst>
        </xdr:cNvPr>
        <xdr:cNvSpPr txBox="1"/>
      </xdr:nvSpPr>
      <xdr:spPr>
        <a:xfrm>
          <a:off x="6867602" y="13727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50689</xdr:rowOff>
    </xdr:from>
    <xdr:ext cx="469744" cy="259045"/>
    <xdr:sp macro="" textlink="">
      <xdr:nvSpPr>
        <xdr:cNvPr id="376" name="n_4aveValue【公営住宅】&#10;一人当たり面積">
          <a:extLst>
            <a:ext uri="{FF2B5EF4-FFF2-40B4-BE49-F238E27FC236}">
              <a16:creationId xmlns:a16="http://schemas.microsoft.com/office/drawing/2014/main" id="{C6151682-027D-437E-A0C1-B44E11E2ACE9}"/>
            </a:ext>
          </a:extLst>
        </xdr:cNvPr>
        <xdr:cNvSpPr txBox="1"/>
      </xdr:nvSpPr>
      <xdr:spPr>
        <a:xfrm>
          <a:off x="6067502" y="1381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139527</xdr:rowOff>
    </xdr:from>
    <xdr:ext cx="469744" cy="259045"/>
    <xdr:sp macro="" textlink="">
      <xdr:nvSpPr>
        <xdr:cNvPr id="377" name="n_1mainValue【公営住宅】&#10;一人当たり面積">
          <a:extLst>
            <a:ext uri="{FF2B5EF4-FFF2-40B4-BE49-F238E27FC236}">
              <a16:creationId xmlns:a16="http://schemas.microsoft.com/office/drawing/2014/main" id="{91CDD6CD-1E97-4FAE-A644-611A9945A8E6}"/>
            </a:ext>
          </a:extLst>
        </xdr:cNvPr>
        <xdr:cNvSpPr txBox="1"/>
      </xdr:nvSpPr>
      <xdr:spPr>
        <a:xfrm>
          <a:off x="8458277" y="132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148480</xdr:rowOff>
    </xdr:from>
    <xdr:ext cx="469744" cy="259045"/>
    <xdr:sp macro="" textlink="">
      <xdr:nvSpPr>
        <xdr:cNvPr id="378" name="n_2mainValue【公営住宅】&#10;一人当たり面積">
          <a:extLst>
            <a:ext uri="{FF2B5EF4-FFF2-40B4-BE49-F238E27FC236}">
              <a16:creationId xmlns:a16="http://schemas.microsoft.com/office/drawing/2014/main" id="{59AAFFBF-A88E-4609-A87E-89B5CF73AC82}"/>
            </a:ext>
          </a:extLst>
        </xdr:cNvPr>
        <xdr:cNvSpPr txBox="1"/>
      </xdr:nvSpPr>
      <xdr:spPr>
        <a:xfrm>
          <a:off x="7677227" y="13261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158577</xdr:rowOff>
    </xdr:from>
    <xdr:ext cx="469744" cy="259045"/>
    <xdr:sp macro="" textlink="">
      <xdr:nvSpPr>
        <xdr:cNvPr id="379" name="n_3mainValue【公営住宅】&#10;一人当たり面積">
          <a:extLst>
            <a:ext uri="{FF2B5EF4-FFF2-40B4-BE49-F238E27FC236}">
              <a16:creationId xmlns:a16="http://schemas.microsoft.com/office/drawing/2014/main" id="{7A4C07E0-96FD-40B5-A22F-0F1D8E4FB1D9}"/>
            </a:ext>
          </a:extLst>
        </xdr:cNvPr>
        <xdr:cNvSpPr txBox="1"/>
      </xdr:nvSpPr>
      <xdr:spPr>
        <a:xfrm>
          <a:off x="6867602" y="1327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144670</xdr:rowOff>
    </xdr:from>
    <xdr:ext cx="469744" cy="259045"/>
    <xdr:sp macro="" textlink="">
      <xdr:nvSpPr>
        <xdr:cNvPr id="380" name="n_4mainValue【公営住宅】&#10;一人当たり面積">
          <a:extLst>
            <a:ext uri="{FF2B5EF4-FFF2-40B4-BE49-F238E27FC236}">
              <a16:creationId xmlns:a16="http://schemas.microsoft.com/office/drawing/2014/main" id="{F668819B-A050-4547-BB78-7BA91D8E3D6F}"/>
            </a:ext>
          </a:extLst>
        </xdr:cNvPr>
        <xdr:cNvSpPr txBox="1"/>
      </xdr:nvSpPr>
      <xdr:spPr>
        <a:xfrm>
          <a:off x="6067502" y="1325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A017FE6D-2F47-4DCE-A050-86709FEFFD5F}"/>
            </a:ext>
          </a:extLst>
        </xdr:cNvPr>
        <xdr:cNvSpPr/>
      </xdr:nvSpPr>
      <xdr:spPr>
        <a:xfrm>
          <a:off x="6858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B60D27D1-B810-41EF-AD91-044FDB8012B9}"/>
            </a:ext>
          </a:extLst>
        </xdr:cNvPr>
        <xdr:cNvSpPr/>
      </xdr:nvSpPr>
      <xdr:spPr>
        <a:xfrm>
          <a:off x="80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10FCC188-E12F-4448-AF7C-5D1B6D8ED2B1}"/>
            </a:ext>
          </a:extLst>
        </xdr:cNvPr>
        <xdr:cNvSpPr/>
      </xdr:nvSpPr>
      <xdr:spPr>
        <a:xfrm>
          <a:off x="80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DAEAB303-B250-4B90-910B-85989FE7728A}"/>
            </a:ext>
          </a:extLst>
        </xdr:cNvPr>
        <xdr:cNvSpPr/>
      </xdr:nvSpPr>
      <xdr:spPr>
        <a:xfrm>
          <a:off x="17145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71A864FD-8950-4245-9189-7804B8AC2200}"/>
            </a:ext>
          </a:extLst>
        </xdr:cNvPr>
        <xdr:cNvSpPr/>
      </xdr:nvSpPr>
      <xdr:spPr>
        <a:xfrm>
          <a:off x="17145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BF7FD12-BCA7-403E-9625-CEA5461A2C28}"/>
            </a:ext>
          </a:extLst>
        </xdr:cNvPr>
        <xdr:cNvSpPr/>
      </xdr:nvSpPr>
      <xdr:spPr>
        <a:xfrm>
          <a:off x="27432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139EF0C9-1D01-44A1-85D4-33B99CF26F59}"/>
            </a:ext>
          </a:extLst>
        </xdr:cNvPr>
        <xdr:cNvSpPr/>
      </xdr:nvSpPr>
      <xdr:spPr>
        <a:xfrm>
          <a:off x="27432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DADEEFF-CC05-46D9-AC27-B492438320B4}"/>
            </a:ext>
          </a:extLst>
        </xdr:cNvPr>
        <xdr:cNvSpPr/>
      </xdr:nvSpPr>
      <xdr:spPr>
        <a:xfrm>
          <a:off x="6858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7765FA22-3411-407C-A7DF-D20DA16EA4E6}"/>
            </a:ext>
          </a:extLst>
        </xdr:cNvPr>
        <xdr:cNvSpPr txBox="1"/>
      </xdr:nvSpPr>
      <xdr:spPr>
        <a:xfrm>
          <a:off x="666750"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1EC0B959-0FC3-493B-8BDC-DEAB5154439D}"/>
            </a:ext>
          </a:extLst>
        </xdr:cNvPr>
        <xdr:cNvCxnSpPr/>
      </xdr:nvCxnSpPr>
      <xdr:spPr>
        <a:xfrm>
          <a:off x="6858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37FF0408-2317-4372-A0D6-41041A62D0ED}"/>
            </a:ext>
          </a:extLst>
        </xdr:cNvPr>
        <xdr:cNvSpPr txBox="1"/>
      </xdr:nvSpPr>
      <xdr:spPr>
        <a:xfrm>
          <a:off x="2789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3F559A99-C0BC-45C7-AC3A-E4AD789FD9E3}"/>
            </a:ext>
          </a:extLst>
        </xdr:cNvPr>
        <xdr:cNvCxnSpPr/>
      </xdr:nvCxnSpPr>
      <xdr:spPr>
        <a:xfrm>
          <a:off x="685800" y="1768520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7DEB66FE-E54A-43CB-9F06-AEBB89539AA5}"/>
            </a:ext>
          </a:extLst>
        </xdr:cNvPr>
        <xdr:cNvSpPr txBox="1"/>
      </xdr:nvSpPr>
      <xdr:spPr>
        <a:xfrm>
          <a:off x="278946" y="17555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1FC182D8-1518-422D-B176-36D8C42FD3D2}"/>
            </a:ext>
          </a:extLst>
        </xdr:cNvPr>
        <xdr:cNvCxnSpPr/>
      </xdr:nvCxnSpPr>
      <xdr:spPr>
        <a:xfrm>
          <a:off x="685800" y="17374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78276ECA-9959-427F-AF5B-C1BBBF9F446D}"/>
            </a:ext>
          </a:extLst>
        </xdr:cNvPr>
        <xdr:cNvSpPr txBox="1"/>
      </xdr:nvSpPr>
      <xdr:spPr>
        <a:xfrm>
          <a:off x="339891" y="172481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48C16364-F753-40B9-998C-4AAD102F7CA7}"/>
            </a:ext>
          </a:extLst>
        </xdr:cNvPr>
        <xdr:cNvCxnSpPr/>
      </xdr:nvCxnSpPr>
      <xdr:spPr>
        <a:xfrm>
          <a:off x="685800" y="170669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8CD35F91-5D55-4EDE-AD50-F1710BBF037E}"/>
            </a:ext>
          </a:extLst>
        </xdr:cNvPr>
        <xdr:cNvSpPr txBox="1"/>
      </xdr:nvSpPr>
      <xdr:spPr>
        <a:xfrm>
          <a:off x="339891" y="169374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80F7DD4F-224E-4ADF-884F-603AF2CCC5FD}"/>
            </a:ext>
          </a:extLst>
        </xdr:cNvPr>
        <xdr:cNvCxnSpPr/>
      </xdr:nvCxnSpPr>
      <xdr:spPr>
        <a:xfrm>
          <a:off x="685800" y="167658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97051B04-EA1F-4A6F-B350-D6690CC171B1}"/>
            </a:ext>
          </a:extLst>
        </xdr:cNvPr>
        <xdr:cNvSpPr txBox="1"/>
      </xdr:nvSpPr>
      <xdr:spPr>
        <a:xfrm>
          <a:off x="339891" y="16629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E48400BF-D049-42B8-976C-2BFFE182F229}"/>
            </a:ext>
          </a:extLst>
        </xdr:cNvPr>
        <xdr:cNvCxnSpPr/>
      </xdr:nvCxnSpPr>
      <xdr:spPr>
        <a:xfrm>
          <a:off x="685800" y="164582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7C653E86-98DB-4191-9857-36F2B874A0CE}"/>
            </a:ext>
          </a:extLst>
        </xdr:cNvPr>
        <xdr:cNvSpPr txBox="1"/>
      </xdr:nvSpPr>
      <xdr:spPr>
        <a:xfrm>
          <a:off x="339891" y="163192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A65F214E-376D-47C6-8B76-74CC610B41BA}"/>
            </a:ext>
          </a:extLst>
        </xdr:cNvPr>
        <xdr:cNvCxnSpPr/>
      </xdr:nvCxnSpPr>
      <xdr:spPr>
        <a:xfrm>
          <a:off x="685800" y="161475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CCE0666B-5BF9-4FCB-BDD9-D229F37B0440}"/>
            </a:ext>
          </a:extLst>
        </xdr:cNvPr>
        <xdr:cNvSpPr txBox="1"/>
      </xdr:nvSpPr>
      <xdr:spPr>
        <a:xfrm>
          <a:off x="388136" y="160117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8E6D55CD-B9F0-4056-878E-A797DFDA22EB}"/>
            </a:ext>
          </a:extLst>
        </xdr:cNvPr>
        <xdr:cNvCxnSpPr/>
      </xdr:nvCxnSpPr>
      <xdr:spPr>
        <a:xfrm>
          <a:off x="6858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FBBEDA36-A55C-46AF-9025-385196ABA60B}"/>
            </a:ext>
          </a:extLst>
        </xdr:cNvPr>
        <xdr:cNvSpPr/>
      </xdr:nvSpPr>
      <xdr:spPr>
        <a:xfrm>
          <a:off x="6858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406" name="直線コネクタ 405">
          <a:extLst>
            <a:ext uri="{FF2B5EF4-FFF2-40B4-BE49-F238E27FC236}">
              <a16:creationId xmlns:a16="http://schemas.microsoft.com/office/drawing/2014/main" id="{4A8537C8-515D-47B3-BEA5-22D9B4A2FDAF}"/>
            </a:ext>
          </a:extLst>
        </xdr:cNvPr>
        <xdr:cNvCxnSpPr/>
      </xdr:nvCxnSpPr>
      <xdr:spPr>
        <a:xfrm flipV="1">
          <a:off x="4180840" y="16351886"/>
          <a:ext cx="0" cy="1261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96C73BEE-1664-4B3F-94A4-67540E8B10A5}"/>
            </a:ext>
          </a:extLst>
        </xdr:cNvPr>
        <xdr:cNvSpPr txBox="1"/>
      </xdr:nvSpPr>
      <xdr:spPr>
        <a:xfrm>
          <a:off x="4219575" y="17620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408" name="直線コネクタ 407">
          <a:extLst>
            <a:ext uri="{FF2B5EF4-FFF2-40B4-BE49-F238E27FC236}">
              <a16:creationId xmlns:a16="http://schemas.microsoft.com/office/drawing/2014/main" id="{04DD3051-D689-43C5-B15C-800AFAF069FC}"/>
            </a:ext>
          </a:extLst>
        </xdr:cNvPr>
        <xdr:cNvCxnSpPr/>
      </xdr:nvCxnSpPr>
      <xdr:spPr>
        <a:xfrm>
          <a:off x="4105275" y="176131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9E76E204-C383-416F-AA9B-B5D05B746974}"/>
            </a:ext>
          </a:extLst>
        </xdr:cNvPr>
        <xdr:cNvSpPr txBox="1"/>
      </xdr:nvSpPr>
      <xdr:spPr>
        <a:xfrm>
          <a:off x="4219575" y="1613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10" name="直線コネクタ 409">
          <a:extLst>
            <a:ext uri="{FF2B5EF4-FFF2-40B4-BE49-F238E27FC236}">
              <a16:creationId xmlns:a16="http://schemas.microsoft.com/office/drawing/2014/main" id="{8BC84190-FE60-49D5-8A7C-FFE92940E5DD}"/>
            </a:ext>
          </a:extLst>
        </xdr:cNvPr>
        <xdr:cNvCxnSpPr/>
      </xdr:nvCxnSpPr>
      <xdr:spPr>
        <a:xfrm>
          <a:off x="4105275" y="163518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69504</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210DE41D-126A-4BE3-B81B-67BF6911FA8A}"/>
            </a:ext>
          </a:extLst>
        </xdr:cNvPr>
        <xdr:cNvSpPr txBox="1"/>
      </xdr:nvSpPr>
      <xdr:spPr>
        <a:xfrm>
          <a:off x="4219575" y="16906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412" name="フローチャート: 判断 411">
          <a:extLst>
            <a:ext uri="{FF2B5EF4-FFF2-40B4-BE49-F238E27FC236}">
              <a16:creationId xmlns:a16="http://schemas.microsoft.com/office/drawing/2014/main" id="{0705C722-C85C-4150-B8B7-A0C505F2E1F6}"/>
            </a:ext>
          </a:extLst>
        </xdr:cNvPr>
        <xdr:cNvSpPr/>
      </xdr:nvSpPr>
      <xdr:spPr>
        <a:xfrm>
          <a:off x="4124325" y="1705192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413" name="フローチャート: 判断 412">
          <a:extLst>
            <a:ext uri="{FF2B5EF4-FFF2-40B4-BE49-F238E27FC236}">
              <a16:creationId xmlns:a16="http://schemas.microsoft.com/office/drawing/2014/main" id="{A7C38CDC-1C65-44F0-B679-6958937F89DB}"/>
            </a:ext>
          </a:extLst>
        </xdr:cNvPr>
        <xdr:cNvSpPr/>
      </xdr:nvSpPr>
      <xdr:spPr>
        <a:xfrm>
          <a:off x="3381375" y="1705192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414" name="フローチャート: 判断 413">
          <a:extLst>
            <a:ext uri="{FF2B5EF4-FFF2-40B4-BE49-F238E27FC236}">
              <a16:creationId xmlns:a16="http://schemas.microsoft.com/office/drawing/2014/main" id="{C3570178-D653-479A-96F6-4BFDD717E51E}"/>
            </a:ext>
          </a:extLst>
        </xdr:cNvPr>
        <xdr:cNvSpPr/>
      </xdr:nvSpPr>
      <xdr:spPr>
        <a:xfrm>
          <a:off x="2571750" y="169995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15" name="フローチャート: 判断 414">
          <a:extLst>
            <a:ext uri="{FF2B5EF4-FFF2-40B4-BE49-F238E27FC236}">
              <a16:creationId xmlns:a16="http://schemas.microsoft.com/office/drawing/2014/main" id="{AA9C9B06-90BA-4C00-BA47-28AC7369AC73}"/>
            </a:ext>
          </a:extLst>
        </xdr:cNvPr>
        <xdr:cNvSpPr/>
      </xdr:nvSpPr>
      <xdr:spPr>
        <a:xfrm>
          <a:off x="1781175" y="16965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66221</xdr:rowOff>
    </xdr:from>
    <xdr:to>
      <xdr:col>6</xdr:col>
      <xdr:colOff>38100</xdr:colOff>
      <xdr:row>104</xdr:row>
      <xdr:rowOff>167821</xdr:rowOff>
    </xdr:to>
    <xdr:sp macro="" textlink="">
      <xdr:nvSpPr>
        <xdr:cNvPr id="416" name="フローチャート: 判断 415">
          <a:extLst>
            <a:ext uri="{FF2B5EF4-FFF2-40B4-BE49-F238E27FC236}">
              <a16:creationId xmlns:a16="http://schemas.microsoft.com/office/drawing/2014/main" id="{1087D4CD-748D-4B0C-82DB-52E1C392866B}"/>
            </a:ext>
          </a:extLst>
        </xdr:cNvPr>
        <xdr:cNvSpPr/>
      </xdr:nvSpPr>
      <xdr:spPr>
        <a:xfrm>
          <a:off x="981075" y="169095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28C25FDF-6A4B-4AC1-805A-0CD350F5603B}"/>
            </a:ext>
          </a:extLst>
        </xdr:cNvPr>
        <xdr:cNvSpPr txBox="1"/>
      </xdr:nvSpPr>
      <xdr:spPr>
        <a:xfrm>
          <a:off x="40100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5B0B867C-8A5A-4898-9BB0-C158439A9B20}"/>
            </a:ext>
          </a:extLst>
        </xdr:cNvPr>
        <xdr:cNvSpPr txBox="1"/>
      </xdr:nvSpPr>
      <xdr:spPr>
        <a:xfrm>
          <a:off x="32575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2A79B343-7A3B-446A-8198-429AA9CF602B}"/>
            </a:ext>
          </a:extLst>
        </xdr:cNvPr>
        <xdr:cNvSpPr txBox="1"/>
      </xdr:nvSpPr>
      <xdr:spPr>
        <a:xfrm>
          <a:off x="24479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5730994C-99C9-4786-94FD-75043B047AF0}"/>
            </a:ext>
          </a:extLst>
        </xdr:cNvPr>
        <xdr:cNvSpPr txBox="1"/>
      </xdr:nvSpPr>
      <xdr:spPr>
        <a:xfrm>
          <a:off x="1657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6B2C3D4C-E29C-430B-A701-187E02597049}"/>
            </a:ext>
          </a:extLst>
        </xdr:cNvPr>
        <xdr:cNvSpPr txBox="1"/>
      </xdr:nvSpPr>
      <xdr:spPr>
        <a:xfrm>
          <a:off x="857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79284</xdr:rowOff>
    </xdr:from>
    <xdr:to>
      <xdr:col>24</xdr:col>
      <xdr:colOff>114300</xdr:colOff>
      <xdr:row>107</xdr:row>
      <xdr:rowOff>9434</xdr:rowOff>
    </xdr:to>
    <xdr:sp macro="" textlink="">
      <xdr:nvSpPr>
        <xdr:cNvPr id="422" name="楕円 421">
          <a:extLst>
            <a:ext uri="{FF2B5EF4-FFF2-40B4-BE49-F238E27FC236}">
              <a16:creationId xmlns:a16="http://schemas.microsoft.com/office/drawing/2014/main" id="{B33A997B-7BE3-44D1-B835-9679E06CC609}"/>
            </a:ext>
          </a:extLst>
        </xdr:cNvPr>
        <xdr:cNvSpPr/>
      </xdr:nvSpPr>
      <xdr:spPr>
        <a:xfrm>
          <a:off x="4124325" y="172433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57711</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161E3375-F372-4EBF-B0E2-73CF1F4131DC}"/>
            </a:ext>
          </a:extLst>
        </xdr:cNvPr>
        <xdr:cNvSpPr txBox="1"/>
      </xdr:nvSpPr>
      <xdr:spPr>
        <a:xfrm>
          <a:off x="4219575" y="1722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48261</xdr:rowOff>
    </xdr:from>
    <xdr:to>
      <xdr:col>20</xdr:col>
      <xdr:colOff>38100</xdr:colOff>
      <xdr:row>106</xdr:row>
      <xdr:rowOff>149861</xdr:rowOff>
    </xdr:to>
    <xdr:sp macro="" textlink="">
      <xdr:nvSpPr>
        <xdr:cNvPr id="424" name="楕円 423">
          <a:extLst>
            <a:ext uri="{FF2B5EF4-FFF2-40B4-BE49-F238E27FC236}">
              <a16:creationId xmlns:a16="http://schemas.microsoft.com/office/drawing/2014/main" id="{7041280C-C490-47B4-BE52-A739C05AEEFA}"/>
            </a:ext>
          </a:extLst>
        </xdr:cNvPr>
        <xdr:cNvSpPr/>
      </xdr:nvSpPr>
      <xdr:spPr>
        <a:xfrm>
          <a:off x="3381375" y="172091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99061</xdr:rowOff>
    </xdr:from>
    <xdr:to>
      <xdr:col>24</xdr:col>
      <xdr:colOff>63500</xdr:colOff>
      <xdr:row>106</xdr:row>
      <xdr:rowOff>130084</xdr:rowOff>
    </xdr:to>
    <xdr:cxnSp macro="">
      <xdr:nvCxnSpPr>
        <xdr:cNvPr id="425" name="直線コネクタ 424">
          <a:extLst>
            <a:ext uri="{FF2B5EF4-FFF2-40B4-BE49-F238E27FC236}">
              <a16:creationId xmlns:a16="http://schemas.microsoft.com/office/drawing/2014/main" id="{CAA7F745-5B73-4F63-99E1-4ADB5BF92996}"/>
            </a:ext>
          </a:extLst>
        </xdr:cNvPr>
        <xdr:cNvCxnSpPr/>
      </xdr:nvCxnSpPr>
      <xdr:spPr>
        <a:xfrm>
          <a:off x="3429000" y="17266286"/>
          <a:ext cx="752475" cy="2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15602</xdr:rowOff>
    </xdr:from>
    <xdr:to>
      <xdr:col>15</xdr:col>
      <xdr:colOff>101600</xdr:colOff>
      <xdr:row>106</xdr:row>
      <xdr:rowOff>117202</xdr:rowOff>
    </xdr:to>
    <xdr:sp macro="" textlink="">
      <xdr:nvSpPr>
        <xdr:cNvPr id="426" name="楕円 425">
          <a:extLst>
            <a:ext uri="{FF2B5EF4-FFF2-40B4-BE49-F238E27FC236}">
              <a16:creationId xmlns:a16="http://schemas.microsoft.com/office/drawing/2014/main" id="{616E6812-6870-4EFC-ADC1-A5E0117C5431}"/>
            </a:ext>
          </a:extLst>
        </xdr:cNvPr>
        <xdr:cNvSpPr/>
      </xdr:nvSpPr>
      <xdr:spPr>
        <a:xfrm>
          <a:off x="2571750" y="171764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66402</xdr:rowOff>
    </xdr:from>
    <xdr:to>
      <xdr:col>19</xdr:col>
      <xdr:colOff>177800</xdr:colOff>
      <xdr:row>106</xdr:row>
      <xdr:rowOff>99061</xdr:rowOff>
    </xdr:to>
    <xdr:cxnSp macro="">
      <xdr:nvCxnSpPr>
        <xdr:cNvPr id="427" name="直線コネクタ 426">
          <a:extLst>
            <a:ext uri="{FF2B5EF4-FFF2-40B4-BE49-F238E27FC236}">
              <a16:creationId xmlns:a16="http://schemas.microsoft.com/office/drawing/2014/main" id="{BAB2F10E-2372-43B8-8EC1-5FD68A6B6944}"/>
            </a:ext>
          </a:extLst>
        </xdr:cNvPr>
        <xdr:cNvCxnSpPr/>
      </xdr:nvCxnSpPr>
      <xdr:spPr>
        <a:xfrm>
          <a:off x="2619375" y="17233627"/>
          <a:ext cx="809625"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154395</xdr:rowOff>
    </xdr:from>
    <xdr:to>
      <xdr:col>10</xdr:col>
      <xdr:colOff>165100</xdr:colOff>
      <xdr:row>106</xdr:row>
      <xdr:rowOff>84545</xdr:rowOff>
    </xdr:to>
    <xdr:sp macro="" textlink="">
      <xdr:nvSpPr>
        <xdr:cNvPr id="428" name="楕円 427">
          <a:extLst>
            <a:ext uri="{FF2B5EF4-FFF2-40B4-BE49-F238E27FC236}">
              <a16:creationId xmlns:a16="http://schemas.microsoft.com/office/drawing/2014/main" id="{EC1B5E03-41B9-47D1-B5B3-8EDB3E2BAE9B}"/>
            </a:ext>
          </a:extLst>
        </xdr:cNvPr>
        <xdr:cNvSpPr/>
      </xdr:nvSpPr>
      <xdr:spPr>
        <a:xfrm>
          <a:off x="1781175" y="171565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33745</xdr:rowOff>
    </xdr:from>
    <xdr:to>
      <xdr:col>15</xdr:col>
      <xdr:colOff>50800</xdr:colOff>
      <xdr:row>106</xdr:row>
      <xdr:rowOff>66402</xdr:rowOff>
    </xdr:to>
    <xdr:cxnSp macro="">
      <xdr:nvCxnSpPr>
        <xdr:cNvPr id="429" name="直線コネクタ 428">
          <a:extLst>
            <a:ext uri="{FF2B5EF4-FFF2-40B4-BE49-F238E27FC236}">
              <a16:creationId xmlns:a16="http://schemas.microsoft.com/office/drawing/2014/main" id="{FC07E887-70ED-4862-A9AD-0EE5E6A2EFAF}"/>
            </a:ext>
          </a:extLst>
        </xdr:cNvPr>
        <xdr:cNvCxnSpPr/>
      </xdr:nvCxnSpPr>
      <xdr:spPr>
        <a:xfrm>
          <a:off x="1828800" y="17194620"/>
          <a:ext cx="79057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116839</xdr:rowOff>
    </xdr:from>
    <xdr:to>
      <xdr:col>6</xdr:col>
      <xdr:colOff>38100</xdr:colOff>
      <xdr:row>105</xdr:row>
      <xdr:rowOff>46989</xdr:rowOff>
    </xdr:to>
    <xdr:sp macro="" textlink="">
      <xdr:nvSpPr>
        <xdr:cNvPr id="430" name="楕円 429">
          <a:extLst>
            <a:ext uri="{FF2B5EF4-FFF2-40B4-BE49-F238E27FC236}">
              <a16:creationId xmlns:a16="http://schemas.microsoft.com/office/drawing/2014/main" id="{702DECE7-0AF6-498B-B549-5B8F838EB3B9}"/>
            </a:ext>
          </a:extLst>
        </xdr:cNvPr>
        <xdr:cNvSpPr/>
      </xdr:nvSpPr>
      <xdr:spPr>
        <a:xfrm>
          <a:off x="981075" y="169570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167639</xdr:rowOff>
    </xdr:from>
    <xdr:to>
      <xdr:col>10</xdr:col>
      <xdr:colOff>114300</xdr:colOff>
      <xdr:row>106</xdr:row>
      <xdr:rowOff>33745</xdr:rowOff>
    </xdr:to>
    <xdr:cxnSp macro="">
      <xdr:nvCxnSpPr>
        <xdr:cNvPr id="431" name="直線コネクタ 430">
          <a:extLst>
            <a:ext uri="{FF2B5EF4-FFF2-40B4-BE49-F238E27FC236}">
              <a16:creationId xmlns:a16="http://schemas.microsoft.com/office/drawing/2014/main" id="{CE8CA8EB-77FD-4682-97A5-D72866DED468}"/>
            </a:ext>
          </a:extLst>
        </xdr:cNvPr>
        <xdr:cNvCxnSpPr/>
      </xdr:nvCxnSpPr>
      <xdr:spPr>
        <a:xfrm>
          <a:off x="1028700" y="17004664"/>
          <a:ext cx="800100" cy="18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164754</xdr:rowOff>
    </xdr:from>
    <xdr:ext cx="405111" cy="259045"/>
    <xdr:sp macro="" textlink="">
      <xdr:nvSpPr>
        <xdr:cNvPr id="432" name="n_1aveValue【港湾・漁港】&#10;有形固定資産減価償却率">
          <a:extLst>
            <a:ext uri="{FF2B5EF4-FFF2-40B4-BE49-F238E27FC236}">
              <a16:creationId xmlns:a16="http://schemas.microsoft.com/office/drawing/2014/main" id="{630B0CE9-E29A-4334-8735-49F7971038BD}"/>
            </a:ext>
          </a:extLst>
        </xdr:cNvPr>
        <xdr:cNvSpPr txBox="1"/>
      </xdr:nvSpPr>
      <xdr:spPr>
        <a:xfrm>
          <a:off x="3239144" y="16839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109238</xdr:rowOff>
    </xdr:from>
    <xdr:ext cx="405111" cy="259045"/>
    <xdr:sp macro="" textlink="">
      <xdr:nvSpPr>
        <xdr:cNvPr id="433" name="n_2aveValue【港湾・漁港】&#10;有形固定資産減価償却率">
          <a:extLst>
            <a:ext uri="{FF2B5EF4-FFF2-40B4-BE49-F238E27FC236}">
              <a16:creationId xmlns:a16="http://schemas.microsoft.com/office/drawing/2014/main" id="{D4982B35-3651-42BB-9B45-A0F5EE923003}"/>
            </a:ext>
          </a:extLst>
        </xdr:cNvPr>
        <xdr:cNvSpPr txBox="1"/>
      </xdr:nvSpPr>
      <xdr:spPr>
        <a:xfrm>
          <a:off x="2439044" y="1678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74947</xdr:rowOff>
    </xdr:from>
    <xdr:ext cx="405111" cy="259045"/>
    <xdr:sp macro="" textlink="">
      <xdr:nvSpPr>
        <xdr:cNvPr id="434" name="n_3aveValue【港湾・漁港】&#10;有形固定資産減価償却率">
          <a:extLst>
            <a:ext uri="{FF2B5EF4-FFF2-40B4-BE49-F238E27FC236}">
              <a16:creationId xmlns:a16="http://schemas.microsoft.com/office/drawing/2014/main" id="{410EBD6D-9C82-4D77-9485-952828104369}"/>
            </a:ext>
          </a:extLst>
        </xdr:cNvPr>
        <xdr:cNvSpPr txBox="1"/>
      </xdr:nvSpPr>
      <xdr:spPr>
        <a:xfrm>
          <a:off x="1648469" y="1675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12898</xdr:rowOff>
    </xdr:from>
    <xdr:ext cx="405111" cy="259045"/>
    <xdr:sp macro="" textlink="">
      <xdr:nvSpPr>
        <xdr:cNvPr id="435" name="n_4aveValue【港湾・漁港】&#10;有形固定資産減価償却率">
          <a:extLst>
            <a:ext uri="{FF2B5EF4-FFF2-40B4-BE49-F238E27FC236}">
              <a16:creationId xmlns:a16="http://schemas.microsoft.com/office/drawing/2014/main" id="{0BE4B89B-933B-441B-9511-2DBCAE85EDCC}"/>
            </a:ext>
          </a:extLst>
        </xdr:cNvPr>
        <xdr:cNvSpPr txBox="1"/>
      </xdr:nvSpPr>
      <xdr:spPr>
        <a:xfrm>
          <a:off x="848369" y="16687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140988</xdr:rowOff>
    </xdr:from>
    <xdr:ext cx="405111" cy="259045"/>
    <xdr:sp macro="" textlink="">
      <xdr:nvSpPr>
        <xdr:cNvPr id="436" name="n_1mainValue【港湾・漁港】&#10;有形固定資産減価償却率">
          <a:extLst>
            <a:ext uri="{FF2B5EF4-FFF2-40B4-BE49-F238E27FC236}">
              <a16:creationId xmlns:a16="http://schemas.microsoft.com/office/drawing/2014/main" id="{4ADA1141-6DD5-47E9-A768-BE362CAABB3C}"/>
            </a:ext>
          </a:extLst>
        </xdr:cNvPr>
        <xdr:cNvSpPr txBox="1"/>
      </xdr:nvSpPr>
      <xdr:spPr>
        <a:xfrm>
          <a:off x="3239144" y="17308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108329</xdr:rowOff>
    </xdr:from>
    <xdr:ext cx="405111" cy="259045"/>
    <xdr:sp macro="" textlink="">
      <xdr:nvSpPr>
        <xdr:cNvPr id="437" name="n_2mainValue【港湾・漁港】&#10;有形固定資産減価償却率">
          <a:extLst>
            <a:ext uri="{FF2B5EF4-FFF2-40B4-BE49-F238E27FC236}">
              <a16:creationId xmlns:a16="http://schemas.microsoft.com/office/drawing/2014/main" id="{7D46C26D-A809-40EE-91FD-3E2FEEAD04E8}"/>
            </a:ext>
          </a:extLst>
        </xdr:cNvPr>
        <xdr:cNvSpPr txBox="1"/>
      </xdr:nvSpPr>
      <xdr:spPr>
        <a:xfrm>
          <a:off x="2439044" y="17269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75672</xdr:rowOff>
    </xdr:from>
    <xdr:ext cx="405111" cy="259045"/>
    <xdr:sp macro="" textlink="">
      <xdr:nvSpPr>
        <xdr:cNvPr id="438" name="n_3mainValue【港湾・漁港】&#10;有形固定資産減価償却率">
          <a:extLst>
            <a:ext uri="{FF2B5EF4-FFF2-40B4-BE49-F238E27FC236}">
              <a16:creationId xmlns:a16="http://schemas.microsoft.com/office/drawing/2014/main" id="{82AD8C26-7DCA-4A32-9763-E9C98F9E0681}"/>
            </a:ext>
          </a:extLst>
        </xdr:cNvPr>
        <xdr:cNvSpPr txBox="1"/>
      </xdr:nvSpPr>
      <xdr:spPr>
        <a:xfrm>
          <a:off x="1648469" y="1723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38116</xdr:rowOff>
    </xdr:from>
    <xdr:ext cx="405111" cy="259045"/>
    <xdr:sp macro="" textlink="">
      <xdr:nvSpPr>
        <xdr:cNvPr id="439" name="n_4mainValue【港湾・漁港】&#10;有形固定資産減価償却率">
          <a:extLst>
            <a:ext uri="{FF2B5EF4-FFF2-40B4-BE49-F238E27FC236}">
              <a16:creationId xmlns:a16="http://schemas.microsoft.com/office/drawing/2014/main" id="{65CA4645-3202-4B3F-9584-EAE2DFA254A1}"/>
            </a:ext>
          </a:extLst>
        </xdr:cNvPr>
        <xdr:cNvSpPr txBox="1"/>
      </xdr:nvSpPr>
      <xdr:spPr>
        <a:xfrm>
          <a:off x="848369" y="17040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E52A8EB7-A8B2-45A9-B6BE-F030FDEE570B}"/>
            </a:ext>
          </a:extLst>
        </xdr:cNvPr>
        <xdr:cNvSpPr/>
      </xdr:nvSpPr>
      <xdr:spPr>
        <a:xfrm>
          <a:off x="59531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886A3AEE-A076-436C-B91B-BAFB1A74BB57}"/>
            </a:ext>
          </a:extLst>
        </xdr:cNvPr>
        <xdr:cNvSpPr/>
      </xdr:nvSpPr>
      <xdr:spPr>
        <a:xfrm>
          <a:off x="60674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CF9D3609-FD9A-4A60-8615-E951D161E635}"/>
            </a:ext>
          </a:extLst>
        </xdr:cNvPr>
        <xdr:cNvSpPr/>
      </xdr:nvSpPr>
      <xdr:spPr>
        <a:xfrm>
          <a:off x="60674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A4238D1E-E002-4B80-8C9E-334DBFC90761}"/>
            </a:ext>
          </a:extLst>
        </xdr:cNvPr>
        <xdr:cNvSpPr/>
      </xdr:nvSpPr>
      <xdr:spPr>
        <a:xfrm>
          <a:off x="69818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F1A48625-5D4F-4FEA-9288-F1AF403CA555}"/>
            </a:ext>
          </a:extLst>
        </xdr:cNvPr>
        <xdr:cNvSpPr/>
      </xdr:nvSpPr>
      <xdr:spPr>
        <a:xfrm>
          <a:off x="69818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C4B39AE1-70F0-4DDF-A0D9-E332E073EA6D}"/>
            </a:ext>
          </a:extLst>
        </xdr:cNvPr>
        <xdr:cNvSpPr/>
      </xdr:nvSpPr>
      <xdr:spPr>
        <a:xfrm>
          <a:off x="80105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F2A706D0-6F54-42BD-A9C1-03F349A7EF79}"/>
            </a:ext>
          </a:extLst>
        </xdr:cNvPr>
        <xdr:cNvSpPr/>
      </xdr:nvSpPr>
      <xdr:spPr>
        <a:xfrm>
          <a:off x="80105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827EA81D-CCD1-4581-AD85-86A4FB66C41C}"/>
            </a:ext>
          </a:extLst>
        </xdr:cNvPr>
        <xdr:cNvSpPr/>
      </xdr:nvSpPr>
      <xdr:spPr>
        <a:xfrm>
          <a:off x="59531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98E7EB8B-A6CD-43DC-A00B-837F15305531}"/>
            </a:ext>
          </a:extLst>
        </xdr:cNvPr>
        <xdr:cNvSpPr txBox="1"/>
      </xdr:nvSpPr>
      <xdr:spPr>
        <a:xfrm>
          <a:off x="5915025"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0E9297EB-2500-48B6-A935-63CF5C94164A}"/>
            </a:ext>
          </a:extLst>
        </xdr:cNvPr>
        <xdr:cNvCxnSpPr/>
      </xdr:nvCxnSpPr>
      <xdr:spPr>
        <a:xfrm>
          <a:off x="5953125" y="1799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10439095-D156-4CBE-BE67-5C104459409F}"/>
            </a:ext>
          </a:extLst>
        </xdr:cNvPr>
        <xdr:cNvCxnSpPr/>
      </xdr:nvCxnSpPr>
      <xdr:spPr>
        <a:xfrm>
          <a:off x="5953125" y="17640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587E348F-EF43-4370-9992-97E3F3FDA91F}"/>
            </a:ext>
          </a:extLst>
        </xdr:cNvPr>
        <xdr:cNvSpPr txBox="1"/>
      </xdr:nvSpPr>
      <xdr:spPr>
        <a:xfrm>
          <a:off x="5723389" y="174949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DF313BA4-F607-4638-9C23-374ADEB630CE}"/>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BCD1DD63-0487-4F88-900D-A785BE4FA39C}"/>
            </a:ext>
          </a:extLst>
        </xdr:cNvPr>
        <xdr:cNvSpPr txBox="1"/>
      </xdr:nvSpPr>
      <xdr:spPr>
        <a:xfrm>
          <a:off x="5324703" y="17142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68750D89-0493-4A05-A78D-F8E506E84DE2}"/>
            </a:ext>
          </a:extLst>
        </xdr:cNvPr>
        <xdr:cNvCxnSpPr/>
      </xdr:nvCxnSpPr>
      <xdr:spPr>
        <a:xfrm>
          <a:off x="5953125" y="1691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EF5C716C-44AD-4C89-9957-0B85341036BA}"/>
            </a:ext>
          </a:extLst>
        </xdr:cNvPr>
        <xdr:cNvSpPr txBox="1"/>
      </xdr:nvSpPr>
      <xdr:spPr>
        <a:xfrm>
          <a:off x="5324703" y="16780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4DAC09A6-A88B-4AC8-A1FE-61111CBB5D43}"/>
            </a:ext>
          </a:extLst>
        </xdr:cNvPr>
        <xdr:cNvCxnSpPr/>
      </xdr:nvCxnSpPr>
      <xdr:spPr>
        <a:xfrm>
          <a:off x="5953125" y="16554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1F70A94C-9001-431B-BD08-CF187C3C97B2}"/>
            </a:ext>
          </a:extLst>
        </xdr:cNvPr>
        <xdr:cNvSpPr txBox="1"/>
      </xdr:nvSpPr>
      <xdr:spPr>
        <a:xfrm>
          <a:off x="5324703" y="16418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81275495-7B2C-4888-9E42-5462F856664A}"/>
            </a:ext>
          </a:extLst>
        </xdr:cNvPr>
        <xdr:cNvCxnSpPr/>
      </xdr:nvCxnSpPr>
      <xdr:spPr>
        <a:xfrm>
          <a:off x="5953125"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9" name="テキスト ボックス 458">
          <a:extLst>
            <a:ext uri="{FF2B5EF4-FFF2-40B4-BE49-F238E27FC236}">
              <a16:creationId xmlns:a16="http://schemas.microsoft.com/office/drawing/2014/main" id="{F687D249-2525-4E2B-97D8-A3DC4E62E1A8}"/>
            </a:ext>
          </a:extLst>
        </xdr:cNvPr>
        <xdr:cNvSpPr txBox="1"/>
      </xdr:nvSpPr>
      <xdr:spPr>
        <a:xfrm>
          <a:off x="5324703" y="16056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A276E348-8FDD-4D4A-A36E-6853D540546B}"/>
            </a:ext>
          </a:extLst>
        </xdr:cNvPr>
        <xdr:cNvCxnSpPr/>
      </xdr:nvCxnSpPr>
      <xdr:spPr>
        <a:xfrm>
          <a:off x="5953125" y="15840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1" name="テキスト ボックス 460">
          <a:extLst>
            <a:ext uri="{FF2B5EF4-FFF2-40B4-BE49-F238E27FC236}">
              <a16:creationId xmlns:a16="http://schemas.microsoft.com/office/drawing/2014/main" id="{A7260DE2-1985-4CBC-9D64-2838C234B037}"/>
            </a:ext>
          </a:extLst>
        </xdr:cNvPr>
        <xdr:cNvSpPr txBox="1"/>
      </xdr:nvSpPr>
      <xdr:spPr>
        <a:xfrm>
          <a:off x="5324703" y="157042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7B89AB6B-89D5-49D6-BBE9-F95ACEAA1F66}"/>
            </a:ext>
          </a:extLst>
        </xdr:cNvPr>
        <xdr:cNvSpPr/>
      </xdr:nvSpPr>
      <xdr:spPr>
        <a:xfrm>
          <a:off x="59531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463" name="直線コネクタ 462">
          <a:extLst>
            <a:ext uri="{FF2B5EF4-FFF2-40B4-BE49-F238E27FC236}">
              <a16:creationId xmlns:a16="http://schemas.microsoft.com/office/drawing/2014/main" id="{4A27393A-F40B-46BA-BEC7-EA8D22DC357B}"/>
            </a:ext>
          </a:extLst>
        </xdr:cNvPr>
        <xdr:cNvCxnSpPr/>
      </xdr:nvCxnSpPr>
      <xdr:spPr>
        <a:xfrm flipV="1">
          <a:off x="9429115" y="16318615"/>
          <a:ext cx="0" cy="1318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464" name="【港湾・漁港】&#10;一人当たり有形固定資産（償却資産）額最小値テキスト">
          <a:extLst>
            <a:ext uri="{FF2B5EF4-FFF2-40B4-BE49-F238E27FC236}">
              <a16:creationId xmlns:a16="http://schemas.microsoft.com/office/drawing/2014/main" id="{58598D1C-B646-40CD-91A2-77595716A671}"/>
            </a:ext>
          </a:extLst>
        </xdr:cNvPr>
        <xdr:cNvSpPr txBox="1"/>
      </xdr:nvSpPr>
      <xdr:spPr>
        <a:xfrm>
          <a:off x="9467850" y="1764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465" name="直線コネクタ 464">
          <a:extLst>
            <a:ext uri="{FF2B5EF4-FFF2-40B4-BE49-F238E27FC236}">
              <a16:creationId xmlns:a16="http://schemas.microsoft.com/office/drawing/2014/main" id="{1E615B76-5890-46C2-8CCC-DA62623C72E5}"/>
            </a:ext>
          </a:extLst>
        </xdr:cNvPr>
        <xdr:cNvCxnSpPr/>
      </xdr:nvCxnSpPr>
      <xdr:spPr>
        <a:xfrm>
          <a:off x="9363075" y="176372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466" name="【港湾・漁港】&#10;一人当たり有形固定資産（償却資産）額最大値テキスト">
          <a:extLst>
            <a:ext uri="{FF2B5EF4-FFF2-40B4-BE49-F238E27FC236}">
              <a16:creationId xmlns:a16="http://schemas.microsoft.com/office/drawing/2014/main" id="{866FD5AE-06B6-45AA-BF26-2C98C5E11FD2}"/>
            </a:ext>
          </a:extLst>
        </xdr:cNvPr>
        <xdr:cNvSpPr txBox="1"/>
      </xdr:nvSpPr>
      <xdr:spPr>
        <a:xfrm>
          <a:off x="9467850" y="161065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467" name="直線コネクタ 466">
          <a:extLst>
            <a:ext uri="{FF2B5EF4-FFF2-40B4-BE49-F238E27FC236}">
              <a16:creationId xmlns:a16="http://schemas.microsoft.com/office/drawing/2014/main" id="{FA20B565-94B7-443D-8F2D-CEC9C2EB3530}"/>
            </a:ext>
          </a:extLst>
        </xdr:cNvPr>
        <xdr:cNvCxnSpPr/>
      </xdr:nvCxnSpPr>
      <xdr:spPr>
        <a:xfrm>
          <a:off x="9363075" y="163186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2232</xdr:rowOff>
    </xdr:from>
    <xdr:ext cx="599010" cy="259045"/>
    <xdr:sp macro="" textlink="">
      <xdr:nvSpPr>
        <xdr:cNvPr id="468" name="【港湾・漁港】&#10;一人当たり有形固定資産（償却資産）額平均値テキスト">
          <a:extLst>
            <a:ext uri="{FF2B5EF4-FFF2-40B4-BE49-F238E27FC236}">
              <a16:creationId xmlns:a16="http://schemas.microsoft.com/office/drawing/2014/main" id="{BEC0BAD0-D011-4A42-BF96-F3EBEC393F59}"/>
            </a:ext>
          </a:extLst>
        </xdr:cNvPr>
        <xdr:cNvSpPr txBox="1"/>
      </xdr:nvSpPr>
      <xdr:spPr>
        <a:xfrm>
          <a:off x="9467850" y="171662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469" name="フローチャート: 判断 468">
          <a:extLst>
            <a:ext uri="{FF2B5EF4-FFF2-40B4-BE49-F238E27FC236}">
              <a16:creationId xmlns:a16="http://schemas.microsoft.com/office/drawing/2014/main" id="{61B93726-61E4-426E-87D5-7CB9F02F99B9}"/>
            </a:ext>
          </a:extLst>
        </xdr:cNvPr>
        <xdr:cNvSpPr/>
      </xdr:nvSpPr>
      <xdr:spPr>
        <a:xfrm>
          <a:off x="9401175" y="1731485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470" name="フローチャート: 判断 469">
          <a:extLst>
            <a:ext uri="{FF2B5EF4-FFF2-40B4-BE49-F238E27FC236}">
              <a16:creationId xmlns:a16="http://schemas.microsoft.com/office/drawing/2014/main" id="{924D119A-D804-4F47-8BC2-16063DF51CDA}"/>
            </a:ext>
          </a:extLst>
        </xdr:cNvPr>
        <xdr:cNvSpPr/>
      </xdr:nvSpPr>
      <xdr:spPr>
        <a:xfrm>
          <a:off x="8639175" y="173267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471" name="フローチャート: 判断 470">
          <a:extLst>
            <a:ext uri="{FF2B5EF4-FFF2-40B4-BE49-F238E27FC236}">
              <a16:creationId xmlns:a16="http://schemas.microsoft.com/office/drawing/2014/main" id="{871E2B84-58B2-410C-ADB1-C1518F8F77F5}"/>
            </a:ext>
          </a:extLst>
        </xdr:cNvPr>
        <xdr:cNvSpPr/>
      </xdr:nvSpPr>
      <xdr:spPr>
        <a:xfrm>
          <a:off x="7839075" y="173352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472" name="フローチャート: 判断 471">
          <a:extLst>
            <a:ext uri="{FF2B5EF4-FFF2-40B4-BE49-F238E27FC236}">
              <a16:creationId xmlns:a16="http://schemas.microsoft.com/office/drawing/2014/main" id="{B4C96AA1-493A-45BA-BE23-786ED307CF85}"/>
            </a:ext>
          </a:extLst>
        </xdr:cNvPr>
        <xdr:cNvSpPr/>
      </xdr:nvSpPr>
      <xdr:spPr>
        <a:xfrm>
          <a:off x="7029450" y="173276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138494</xdr:rowOff>
    </xdr:from>
    <xdr:to>
      <xdr:col>36</xdr:col>
      <xdr:colOff>165100</xdr:colOff>
      <xdr:row>107</xdr:row>
      <xdr:rowOff>68644</xdr:rowOff>
    </xdr:to>
    <xdr:sp macro="" textlink="">
      <xdr:nvSpPr>
        <xdr:cNvPr id="473" name="フローチャート: 判断 472">
          <a:extLst>
            <a:ext uri="{FF2B5EF4-FFF2-40B4-BE49-F238E27FC236}">
              <a16:creationId xmlns:a16="http://schemas.microsoft.com/office/drawing/2014/main" id="{49A5E6E4-DC99-4AC7-8A10-9EAE54D0A704}"/>
            </a:ext>
          </a:extLst>
        </xdr:cNvPr>
        <xdr:cNvSpPr/>
      </xdr:nvSpPr>
      <xdr:spPr>
        <a:xfrm>
          <a:off x="6238875" y="173057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1B6DEF0-43ED-481F-8BAF-4BE5DA3F8DEC}"/>
            </a:ext>
          </a:extLst>
        </xdr:cNvPr>
        <xdr:cNvSpPr txBox="1"/>
      </xdr:nvSpPr>
      <xdr:spPr>
        <a:xfrm>
          <a:off x="925830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DD73988-A224-404F-BACD-74F0191CC8D9}"/>
            </a:ext>
          </a:extLst>
        </xdr:cNvPr>
        <xdr:cNvSpPr txBox="1"/>
      </xdr:nvSpPr>
      <xdr:spPr>
        <a:xfrm>
          <a:off x="8515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D44F96A-4744-4012-822E-89C3641D31E3}"/>
            </a:ext>
          </a:extLst>
        </xdr:cNvPr>
        <xdr:cNvSpPr txBox="1"/>
      </xdr:nvSpPr>
      <xdr:spPr>
        <a:xfrm>
          <a:off x="7715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2E284D7B-A1B2-45AB-893E-CF5F826FB207}"/>
            </a:ext>
          </a:extLst>
        </xdr:cNvPr>
        <xdr:cNvSpPr txBox="1"/>
      </xdr:nvSpPr>
      <xdr:spPr>
        <a:xfrm>
          <a:off x="690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5F249DB6-D13A-4467-A308-7F9D408C62ED}"/>
            </a:ext>
          </a:extLst>
        </xdr:cNvPr>
        <xdr:cNvSpPr txBox="1"/>
      </xdr:nvSpPr>
      <xdr:spPr>
        <a:xfrm>
          <a:off x="6115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86984</xdr:rowOff>
    </xdr:from>
    <xdr:to>
      <xdr:col>55</xdr:col>
      <xdr:colOff>50800</xdr:colOff>
      <xdr:row>109</xdr:row>
      <xdr:rowOff>17134</xdr:rowOff>
    </xdr:to>
    <xdr:sp macro="" textlink="">
      <xdr:nvSpPr>
        <xdr:cNvPr id="479" name="楕円 478">
          <a:extLst>
            <a:ext uri="{FF2B5EF4-FFF2-40B4-BE49-F238E27FC236}">
              <a16:creationId xmlns:a16="http://schemas.microsoft.com/office/drawing/2014/main" id="{10B7CF35-8A2C-4AD0-BC9F-3F6AFCCFCDF6}"/>
            </a:ext>
          </a:extLst>
        </xdr:cNvPr>
        <xdr:cNvSpPr/>
      </xdr:nvSpPr>
      <xdr:spPr>
        <a:xfrm>
          <a:off x="9401175" y="1757170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1911</xdr:rowOff>
    </xdr:from>
    <xdr:ext cx="534377" cy="259045"/>
    <xdr:sp macro="" textlink="">
      <xdr:nvSpPr>
        <xdr:cNvPr id="480" name="【港湾・漁港】&#10;一人当たり有形固定資産（償却資産）額該当値テキスト">
          <a:extLst>
            <a:ext uri="{FF2B5EF4-FFF2-40B4-BE49-F238E27FC236}">
              <a16:creationId xmlns:a16="http://schemas.microsoft.com/office/drawing/2014/main" id="{C81C9A41-E883-4184-8E67-1F5C67367C91}"/>
            </a:ext>
          </a:extLst>
        </xdr:cNvPr>
        <xdr:cNvSpPr txBox="1"/>
      </xdr:nvSpPr>
      <xdr:spPr>
        <a:xfrm>
          <a:off x="9467850" y="1748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87257</xdr:rowOff>
    </xdr:from>
    <xdr:to>
      <xdr:col>50</xdr:col>
      <xdr:colOff>165100</xdr:colOff>
      <xdr:row>109</xdr:row>
      <xdr:rowOff>17407</xdr:rowOff>
    </xdr:to>
    <xdr:sp macro="" textlink="">
      <xdr:nvSpPr>
        <xdr:cNvPr id="481" name="楕円 480">
          <a:extLst>
            <a:ext uri="{FF2B5EF4-FFF2-40B4-BE49-F238E27FC236}">
              <a16:creationId xmlns:a16="http://schemas.microsoft.com/office/drawing/2014/main" id="{D62B00FF-701F-4447-A473-D8592AFA2D72}"/>
            </a:ext>
          </a:extLst>
        </xdr:cNvPr>
        <xdr:cNvSpPr/>
      </xdr:nvSpPr>
      <xdr:spPr>
        <a:xfrm>
          <a:off x="8639175" y="175719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137784</xdr:rowOff>
    </xdr:from>
    <xdr:to>
      <xdr:col>55</xdr:col>
      <xdr:colOff>0</xdr:colOff>
      <xdr:row>108</xdr:row>
      <xdr:rowOff>138057</xdr:rowOff>
    </xdr:to>
    <xdr:cxnSp macro="">
      <xdr:nvCxnSpPr>
        <xdr:cNvPr id="482" name="直線コネクタ 481">
          <a:extLst>
            <a:ext uri="{FF2B5EF4-FFF2-40B4-BE49-F238E27FC236}">
              <a16:creationId xmlns:a16="http://schemas.microsoft.com/office/drawing/2014/main" id="{1D0847F9-3606-4D91-9171-97B1D8FCC621}"/>
            </a:ext>
          </a:extLst>
        </xdr:cNvPr>
        <xdr:cNvCxnSpPr/>
      </xdr:nvCxnSpPr>
      <xdr:spPr>
        <a:xfrm flipV="1">
          <a:off x="8686800" y="17628859"/>
          <a:ext cx="742950" cy="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87409</xdr:rowOff>
    </xdr:from>
    <xdr:to>
      <xdr:col>46</xdr:col>
      <xdr:colOff>38100</xdr:colOff>
      <xdr:row>109</xdr:row>
      <xdr:rowOff>17559</xdr:rowOff>
    </xdr:to>
    <xdr:sp macro="" textlink="">
      <xdr:nvSpPr>
        <xdr:cNvPr id="483" name="楕円 482">
          <a:extLst>
            <a:ext uri="{FF2B5EF4-FFF2-40B4-BE49-F238E27FC236}">
              <a16:creationId xmlns:a16="http://schemas.microsoft.com/office/drawing/2014/main" id="{AFB945B5-D15A-4D0C-B3E8-79851D0B92FD}"/>
            </a:ext>
          </a:extLst>
        </xdr:cNvPr>
        <xdr:cNvSpPr/>
      </xdr:nvSpPr>
      <xdr:spPr>
        <a:xfrm>
          <a:off x="7839075" y="175721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138057</xdr:rowOff>
    </xdr:from>
    <xdr:to>
      <xdr:col>50</xdr:col>
      <xdr:colOff>114300</xdr:colOff>
      <xdr:row>108</xdr:row>
      <xdr:rowOff>138209</xdr:rowOff>
    </xdr:to>
    <xdr:cxnSp macro="">
      <xdr:nvCxnSpPr>
        <xdr:cNvPr id="484" name="直線コネクタ 483">
          <a:extLst>
            <a:ext uri="{FF2B5EF4-FFF2-40B4-BE49-F238E27FC236}">
              <a16:creationId xmlns:a16="http://schemas.microsoft.com/office/drawing/2014/main" id="{B0D94257-2D6F-4036-B8AA-52CD57A27F6B}"/>
            </a:ext>
          </a:extLst>
        </xdr:cNvPr>
        <xdr:cNvCxnSpPr/>
      </xdr:nvCxnSpPr>
      <xdr:spPr>
        <a:xfrm flipV="1">
          <a:off x="7886700" y="17629132"/>
          <a:ext cx="8001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87669</xdr:rowOff>
    </xdr:from>
    <xdr:to>
      <xdr:col>41</xdr:col>
      <xdr:colOff>101600</xdr:colOff>
      <xdr:row>109</xdr:row>
      <xdr:rowOff>17819</xdr:rowOff>
    </xdr:to>
    <xdr:sp macro="" textlink="">
      <xdr:nvSpPr>
        <xdr:cNvPr id="485" name="楕円 484">
          <a:extLst>
            <a:ext uri="{FF2B5EF4-FFF2-40B4-BE49-F238E27FC236}">
              <a16:creationId xmlns:a16="http://schemas.microsoft.com/office/drawing/2014/main" id="{A3AFEA05-AFC7-4026-86E0-54B517C0E275}"/>
            </a:ext>
          </a:extLst>
        </xdr:cNvPr>
        <xdr:cNvSpPr/>
      </xdr:nvSpPr>
      <xdr:spPr>
        <a:xfrm>
          <a:off x="7029450" y="175723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138209</xdr:rowOff>
    </xdr:from>
    <xdr:to>
      <xdr:col>45</xdr:col>
      <xdr:colOff>177800</xdr:colOff>
      <xdr:row>108</xdr:row>
      <xdr:rowOff>138469</xdr:rowOff>
    </xdr:to>
    <xdr:cxnSp macro="">
      <xdr:nvCxnSpPr>
        <xdr:cNvPr id="486" name="直線コネクタ 485">
          <a:extLst>
            <a:ext uri="{FF2B5EF4-FFF2-40B4-BE49-F238E27FC236}">
              <a16:creationId xmlns:a16="http://schemas.microsoft.com/office/drawing/2014/main" id="{FDCDC78C-C384-4A18-9CC7-D2934C8D5A68}"/>
            </a:ext>
          </a:extLst>
        </xdr:cNvPr>
        <xdr:cNvCxnSpPr/>
      </xdr:nvCxnSpPr>
      <xdr:spPr>
        <a:xfrm flipV="1">
          <a:off x="7077075" y="17629284"/>
          <a:ext cx="809625" cy="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91753</xdr:rowOff>
    </xdr:from>
    <xdr:to>
      <xdr:col>36</xdr:col>
      <xdr:colOff>165100</xdr:colOff>
      <xdr:row>109</xdr:row>
      <xdr:rowOff>21903</xdr:rowOff>
    </xdr:to>
    <xdr:sp macro="" textlink="">
      <xdr:nvSpPr>
        <xdr:cNvPr id="487" name="楕円 486">
          <a:extLst>
            <a:ext uri="{FF2B5EF4-FFF2-40B4-BE49-F238E27FC236}">
              <a16:creationId xmlns:a16="http://schemas.microsoft.com/office/drawing/2014/main" id="{4E05EC7F-FD9A-4317-9C4C-6C69E621A627}"/>
            </a:ext>
          </a:extLst>
        </xdr:cNvPr>
        <xdr:cNvSpPr/>
      </xdr:nvSpPr>
      <xdr:spPr>
        <a:xfrm>
          <a:off x="6238875" y="175764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138469</xdr:rowOff>
    </xdr:from>
    <xdr:to>
      <xdr:col>41</xdr:col>
      <xdr:colOff>50800</xdr:colOff>
      <xdr:row>108</xdr:row>
      <xdr:rowOff>142553</xdr:rowOff>
    </xdr:to>
    <xdr:cxnSp macro="">
      <xdr:nvCxnSpPr>
        <xdr:cNvPr id="488" name="直線コネクタ 487">
          <a:extLst>
            <a:ext uri="{FF2B5EF4-FFF2-40B4-BE49-F238E27FC236}">
              <a16:creationId xmlns:a16="http://schemas.microsoft.com/office/drawing/2014/main" id="{86E8D1EA-56DE-43DF-A144-F120B51FBF97}"/>
            </a:ext>
          </a:extLst>
        </xdr:cNvPr>
        <xdr:cNvCxnSpPr/>
      </xdr:nvCxnSpPr>
      <xdr:spPr>
        <a:xfrm flipV="1">
          <a:off x="6286500" y="17629544"/>
          <a:ext cx="790575" cy="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112569</xdr:rowOff>
    </xdr:from>
    <xdr:ext cx="599010" cy="259045"/>
    <xdr:sp macro="" textlink="">
      <xdr:nvSpPr>
        <xdr:cNvPr id="489" name="n_1aveValue【港湾・漁港】&#10;一人当たり有形固定資産（償却資産）額">
          <a:extLst>
            <a:ext uri="{FF2B5EF4-FFF2-40B4-BE49-F238E27FC236}">
              <a16:creationId xmlns:a16="http://schemas.microsoft.com/office/drawing/2014/main" id="{C88D595E-69ED-487E-BF45-F47C225D3963}"/>
            </a:ext>
          </a:extLst>
        </xdr:cNvPr>
        <xdr:cNvSpPr txBox="1"/>
      </xdr:nvSpPr>
      <xdr:spPr>
        <a:xfrm>
          <a:off x="8399995" y="17114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124274</xdr:rowOff>
    </xdr:from>
    <xdr:ext cx="599010" cy="259045"/>
    <xdr:sp macro="" textlink="">
      <xdr:nvSpPr>
        <xdr:cNvPr id="490" name="n_2aveValue【港湾・漁港】&#10;一人当たり有形固定資産（償却資産）額">
          <a:extLst>
            <a:ext uri="{FF2B5EF4-FFF2-40B4-BE49-F238E27FC236}">
              <a16:creationId xmlns:a16="http://schemas.microsoft.com/office/drawing/2014/main" id="{C45E9FD9-522B-4F9D-8343-9A57AE51A5C9}"/>
            </a:ext>
          </a:extLst>
        </xdr:cNvPr>
        <xdr:cNvSpPr txBox="1"/>
      </xdr:nvSpPr>
      <xdr:spPr>
        <a:xfrm>
          <a:off x="7609420" y="1712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113405</xdr:rowOff>
    </xdr:from>
    <xdr:ext cx="599010" cy="259045"/>
    <xdr:sp macro="" textlink="">
      <xdr:nvSpPr>
        <xdr:cNvPr id="491" name="n_3aveValue【港湾・漁港】&#10;一人当たり有形固定資産（償却資産）額">
          <a:extLst>
            <a:ext uri="{FF2B5EF4-FFF2-40B4-BE49-F238E27FC236}">
              <a16:creationId xmlns:a16="http://schemas.microsoft.com/office/drawing/2014/main" id="{DEB265E6-D6F9-4F3C-9C2C-10C13E25170C}"/>
            </a:ext>
          </a:extLst>
        </xdr:cNvPr>
        <xdr:cNvSpPr txBox="1"/>
      </xdr:nvSpPr>
      <xdr:spPr>
        <a:xfrm>
          <a:off x="6818845" y="17115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85171</xdr:rowOff>
    </xdr:from>
    <xdr:ext cx="599010" cy="259045"/>
    <xdr:sp macro="" textlink="">
      <xdr:nvSpPr>
        <xdr:cNvPr id="492" name="n_4aveValue【港湾・漁港】&#10;一人当たり有形固定資産（償却資産）額">
          <a:extLst>
            <a:ext uri="{FF2B5EF4-FFF2-40B4-BE49-F238E27FC236}">
              <a16:creationId xmlns:a16="http://schemas.microsoft.com/office/drawing/2014/main" id="{B3960ED9-040C-47A5-B923-C57D5DB3B6AD}"/>
            </a:ext>
          </a:extLst>
        </xdr:cNvPr>
        <xdr:cNvSpPr txBox="1"/>
      </xdr:nvSpPr>
      <xdr:spPr>
        <a:xfrm>
          <a:off x="6009220" y="17090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8534</xdr:rowOff>
    </xdr:from>
    <xdr:ext cx="534377" cy="259045"/>
    <xdr:sp macro="" textlink="">
      <xdr:nvSpPr>
        <xdr:cNvPr id="493" name="n_1mainValue【港湾・漁港】&#10;一人当たり有形固定資産（償却資産）額">
          <a:extLst>
            <a:ext uri="{FF2B5EF4-FFF2-40B4-BE49-F238E27FC236}">
              <a16:creationId xmlns:a16="http://schemas.microsoft.com/office/drawing/2014/main" id="{341261F2-C2AF-4159-9213-FE0D99A029E3}"/>
            </a:ext>
          </a:extLst>
        </xdr:cNvPr>
        <xdr:cNvSpPr txBox="1"/>
      </xdr:nvSpPr>
      <xdr:spPr>
        <a:xfrm>
          <a:off x="8429136" y="1766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8686</xdr:rowOff>
    </xdr:from>
    <xdr:ext cx="534377" cy="259045"/>
    <xdr:sp macro="" textlink="">
      <xdr:nvSpPr>
        <xdr:cNvPr id="494" name="n_2mainValue【港湾・漁港】&#10;一人当たり有形固定資産（償却資産）額">
          <a:extLst>
            <a:ext uri="{FF2B5EF4-FFF2-40B4-BE49-F238E27FC236}">
              <a16:creationId xmlns:a16="http://schemas.microsoft.com/office/drawing/2014/main" id="{FF3AC8E9-A2A3-43D7-9870-DA7CBF1C9B4E}"/>
            </a:ext>
          </a:extLst>
        </xdr:cNvPr>
        <xdr:cNvSpPr txBox="1"/>
      </xdr:nvSpPr>
      <xdr:spPr>
        <a:xfrm>
          <a:off x="7648086" y="1766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8946</xdr:rowOff>
    </xdr:from>
    <xdr:ext cx="534377" cy="259045"/>
    <xdr:sp macro="" textlink="">
      <xdr:nvSpPr>
        <xdr:cNvPr id="495" name="n_3mainValue【港湾・漁港】&#10;一人当たり有形固定資産（償却資産）額">
          <a:extLst>
            <a:ext uri="{FF2B5EF4-FFF2-40B4-BE49-F238E27FC236}">
              <a16:creationId xmlns:a16="http://schemas.microsoft.com/office/drawing/2014/main" id="{B2FF821D-8A01-4E5C-AA24-FBC215CFF7D4}"/>
            </a:ext>
          </a:extLst>
        </xdr:cNvPr>
        <xdr:cNvSpPr txBox="1"/>
      </xdr:nvSpPr>
      <xdr:spPr>
        <a:xfrm>
          <a:off x="6847986" y="1766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13030</xdr:rowOff>
    </xdr:from>
    <xdr:ext cx="534377" cy="259045"/>
    <xdr:sp macro="" textlink="">
      <xdr:nvSpPr>
        <xdr:cNvPr id="496" name="n_4mainValue【港湾・漁港】&#10;一人当たり有形固定資産（償却資産）額">
          <a:extLst>
            <a:ext uri="{FF2B5EF4-FFF2-40B4-BE49-F238E27FC236}">
              <a16:creationId xmlns:a16="http://schemas.microsoft.com/office/drawing/2014/main" id="{5B702EA4-09C3-4BE9-80B4-F5F57C6B8C92}"/>
            </a:ext>
          </a:extLst>
        </xdr:cNvPr>
        <xdr:cNvSpPr txBox="1"/>
      </xdr:nvSpPr>
      <xdr:spPr>
        <a:xfrm>
          <a:off x="6038361" y="17659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BC1B6D36-C6A3-4F27-A90E-1AFC797C8C2B}"/>
            </a:ext>
          </a:extLst>
        </xdr:cNvPr>
        <xdr:cNvSpPr/>
      </xdr:nvSpPr>
      <xdr:spPr>
        <a:xfrm>
          <a:off x="112109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ED27EAAF-9068-436C-95C4-9FDF8C0E6666}"/>
            </a:ext>
          </a:extLst>
        </xdr:cNvPr>
        <xdr:cNvSpPr/>
      </xdr:nvSpPr>
      <xdr:spPr>
        <a:xfrm>
          <a:off x="113157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09C8742E-34A0-426A-9919-46BB8DB44E41}"/>
            </a:ext>
          </a:extLst>
        </xdr:cNvPr>
        <xdr:cNvSpPr/>
      </xdr:nvSpPr>
      <xdr:spPr>
        <a:xfrm>
          <a:off x="113157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7BDD52A2-F60E-495C-ADC6-10C98B06A785}"/>
            </a:ext>
          </a:extLst>
        </xdr:cNvPr>
        <xdr:cNvSpPr/>
      </xdr:nvSpPr>
      <xdr:spPr>
        <a:xfrm>
          <a:off x="1223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FC6E94F6-8B41-41EB-A316-9B769F435FD1}"/>
            </a:ext>
          </a:extLst>
        </xdr:cNvPr>
        <xdr:cNvSpPr/>
      </xdr:nvSpPr>
      <xdr:spPr>
        <a:xfrm>
          <a:off x="1223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DC400D3B-5CA0-4550-B521-2BE9F168A058}"/>
            </a:ext>
          </a:extLst>
        </xdr:cNvPr>
        <xdr:cNvSpPr/>
      </xdr:nvSpPr>
      <xdr:spPr>
        <a:xfrm>
          <a:off x="132683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90357E16-E0C5-4422-B9E0-DA5D3789B1FB}"/>
            </a:ext>
          </a:extLst>
        </xdr:cNvPr>
        <xdr:cNvSpPr/>
      </xdr:nvSpPr>
      <xdr:spPr>
        <a:xfrm>
          <a:off x="132683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859A00A9-4063-4D3B-8FE2-A9FDB041E6E8}"/>
            </a:ext>
          </a:extLst>
        </xdr:cNvPr>
        <xdr:cNvSpPr/>
      </xdr:nvSpPr>
      <xdr:spPr>
        <a:xfrm>
          <a:off x="112109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D45F5595-931B-4013-BED7-578E16CA3A11}"/>
            </a:ext>
          </a:extLst>
        </xdr:cNvPr>
        <xdr:cNvSpPr txBox="1"/>
      </xdr:nvSpPr>
      <xdr:spPr>
        <a:xfrm>
          <a:off x="11172825"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166850DE-1FC9-4B22-98B9-81587714BA78}"/>
            </a:ext>
          </a:extLst>
        </xdr:cNvPr>
        <xdr:cNvCxnSpPr/>
      </xdr:nvCxnSpPr>
      <xdr:spPr>
        <a:xfrm>
          <a:off x="11210925" y="7200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AC14F0F3-5592-4D91-8975-74827299F0A0}"/>
            </a:ext>
          </a:extLst>
        </xdr:cNvPr>
        <xdr:cNvSpPr txBox="1"/>
      </xdr:nvSpPr>
      <xdr:spPr>
        <a:xfrm>
          <a:off x="107945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8" name="直線コネクタ 507">
          <a:extLst>
            <a:ext uri="{FF2B5EF4-FFF2-40B4-BE49-F238E27FC236}">
              <a16:creationId xmlns:a16="http://schemas.microsoft.com/office/drawing/2014/main" id="{44C87B18-A3F6-40CB-867E-D851370E139E}"/>
            </a:ext>
          </a:extLst>
        </xdr:cNvPr>
        <xdr:cNvCxnSpPr/>
      </xdr:nvCxnSpPr>
      <xdr:spPr>
        <a:xfrm>
          <a:off x="11210925" y="689337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9" name="テキスト ボックス 508">
          <a:extLst>
            <a:ext uri="{FF2B5EF4-FFF2-40B4-BE49-F238E27FC236}">
              <a16:creationId xmlns:a16="http://schemas.microsoft.com/office/drawing/2014/main" id="{9FC23F8A-65DE-456F-9095-A1B03128E96F}"/>
            </a:ext>
          </a:extLst>
        </xdr:cNvPr>
        <xdr:cNvSpPr txBox="1"/>
      </xdr:nvSpPr>
      <xdr:spPr>
        <a:xfrm>
          <a:off x="10794546"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0" name="直線コネクタ 509">
          <a:extLst>
            <a:ext uri="{FF2B5EF4-FFF2-40B4-BE49-F238E27FC236}">
              <a16:creationId xmlns:a16="http://schemas.microsoft.com/office/drawing/2014/main" id="{241886DA-CBF3-427F-B7A6-C0754631D068}"/>
            </a:ext>
          </a:extLst>
        </xdr:cNvPr>
        <xdr:cNvCxnSpPr/>
      </xdr:nvCxnSpPr>
      <xdr:spPr>
        <a:xfrm>
          <a:off x="11210925" y="65826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1" name="テキスト ボックス 510">
          <a:extLst>
            <a:ext uri="{FF2B5EF4-FFF2-40B4-BE49-F238E27FC236}">
              <a16:creationId xmlns:a16="http://schemas.microsoft.com/office/drawing/2014/main" id="{BC7B0898-F94B-4DFC-ABA6-55862C5BA8C4}"/>
            </a:ext>
          </a:extLst>
        </xdr:cNvPr>
        <xdr:cNvSpPr txBox="1"/>
      </xdr:nvSpPr>
      <xdr:spPr>
        <a:xfrm>
          <a:off x="10845966" y="6456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2" name="直線コネクタ 511">
          <a:extLst>
            <a:ext uri="{FF2B5EF4-FFF2-40B4-BE49-F238E27FC236}">
              <a16:creationId xmlns:a16="http://schemas.microsoft.com/office/drawing/2014/main" id="{6E9C0FDD-AEA3-49E1-B22B-2DFEB0D8A982}"/>
            </a:ext>
          </a:extLst>
        </xdr:cNvPr>
        <xdr:cNvCxnSpPr/>
      </xdr:nvCxnSpPr>
      <xdr:spPr>
        <a:xfrm>
          <a:off x="11210925" y="627516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3" name="テキスト ボックス 512">
          <a:extLst>
            <a:ext uri="{FF2B5EF4-FFF2-40B4-BE49-F238E27FC236}">
              <a16:creationId xmlns:a16="http://schemas.microsoft.com/office/drawing/2014/main" id="{CE26B159-7763-41BA-87D7-EA3F81A00979}"/>
            </a:ext>
          </a:extLst>
        </xdr:cNvPr>
        <xdr:cNvSpPr txBox="1"/>
      </xdr:nvSpPr>
      <xdr:spPr>
        <a:xfrm>
          <a:off x="10845966" y="61456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4" name="直線コネクタ 513">
          <a:extLst>
            <a:ext uri="{FF2B5EF4-FFF2-40B4-BE49-F238E27FC236}">
              <a16:creationId xmlns:a16="http://schemas.microsoft.com/office/drawing/2014/main" id="{86707BB2-0FEE-4DDE-9423-AA9BEEEF5FA6}"/>
            </a:ext>
          </a:extLst>
        </xdr:cNvPr>
        <xdr:cNvCxnSpPr/>
      </xdr:nvCxnSpPr>
      <xdr:spPr>
        <a:xfrm>
          <a:off x="11210925" y="59739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5" name="テキスト ボックス 514">
          <a:extLst>
            <a:ext uri="{FF2B5EF4-FFF2-40B4-BE49-F238E27FC236}">
              <a16:creationId xmlns:a16="http://schemas.microsoft.com/office/drawing/2014/main" id="{C6F89834-01D0-4454-B7EE-879BE879C37B}"/>
            </a:ext>
          </a:extLst>
        </xdr:cNvPr>
        <xdr:cNvSpPr txBox="1"/>
      </xdr:nvSpPr>
      <xdr:spPr>
        <a:xfrm>
          <a:off x="10845966" y="58285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6" name="直線コネクタ 515">
          <a:extLst>
            <a:ext uri="{FF2B5EF4-FFF2-40B4-BE49-F238E27FC236}">
              <a16:creationId xmlns:a16="http://schemas.microsoft.com/office/drawing/2014/main" id="{D20E54F8-0083-4048-8C19-CA12D5111033}"/>
            </a:ext>
          </a:extLst>
        </xdr:cNvPr>
        <xdr:cNvCxnSpPr/>
      </xdr:nvCxnSpPr>
      <xdr:spPr>
        <a:xfrm>
          <a:off x="11210925" y="56664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7" name="テキスト ボックス 516">
          <a:extLst>
            <a:ext uri="{FF2B5EF4-FFF2-40B4-BE49-F238E27FC236}">
              <a16:creationId xmlns:a16="http://schemas.microsoft.com/office/drawing/2014/main" id="{7AD7028B-E5C0-4470-A361-20A6EAE32A30}"/>
            </a:ext>
          </a:extLst>
        </xdr:cNvPr>
        <xdr:cNvSpPr txBox="1"/>
      </xdr:nvSpPr>
      <xdr:spPr>
        <a:xfrm>
          <a:off x="10845966" y="55178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8" name="直線コネクタ 517">
          <a:extLst>
            <a:ext uri="{FF2B5EF4-FFF2-40B4-BE49-F238E27FC236}">
              <a16:creationId xmlns:a16="http://schemas.microsoft.com/office/drawing/2014/main" id="{B82BD935-2B42-466D-9167-B690E66A7D94}"/>
            </a:ext>
          </a:extLst>
        </xdr:cNvPr>
        <xdr:cNvCxnSpPr/>
      </xdr:nvCxnSpPr>
      <xdr:spPr>
        <a:xfrm>
          <a:off x="11210925" y="534624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9" name="テキスト ボックス 518">
          <a:extLst>
            <a:ext uri="{FF2B5EF4-FFF2-40B4-BE49-F238E27FC236}">
              <a16:creationId xmlns:a16="http://schemas.microsoft.com/office/drawing/2014/main" id="{4F20349A-E14C-421C-9EC4-5A41407209E3}"/>
            </a:ext>
          </a:extLst>
        </xdr:cNvPr>
        <xdr:cNvSpPr txBox="1"/>
      </xdr:nvSpPr>
      <xdr:spPr>
        <a:xfrm>
          <a:off x="10903736" y="52103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CEE7AAAC-47BA-4CC0-B017-9311CC67E31D}"/>
            </a:ext>
          </a:extLst>
        </xdr:cNvPr>
        <xdr:cNvCxnSpPr/>
      </xdr:nvCxnSpPr>
      <xdr:spPr>
        <a:xfrm>
          <a:off x="11210925" y="5038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D680AC8E-004B-42A9-915E-FA6D9139D2F3}"/>
            </a:ext>
          </a:extLst>
        </xdr:cNvPr>
        <xdr:cNvSpPr/>
      </xdr:nvSpPr>
      <xdr:spPr>
        <a:xfrm>
          <a:off x="112109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522" name="直線コネクタ 521">
          <a:extLst>
            <a:ext uri="{FF2B5EF4-FFF2-40B4-BE49-F238E27FC236}">
              <a16:creationId xmlns:a16="http://schemas.microsoft.com/office/drawing/2014/main" id="{2AE5C445-46C0-40EA-B1D7-3D7DF8C50017}"/>
            </a:ext>
          </a:extLst>
        </xdr:cNvPr>
        <xdr:cNvCxnSpPr/>
      </xdr:nvCxnSpPr>
      <xdr:spPr>
        <a:xfrm flipV="1">
          <a:off x="14696439" y="5542461"/>
          <a:ext cx="0" cy="1342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6AC3FF76-33FE-4E57-B7F2-B733EB6C3CA2}"/>
            </a:ext>
          </a:extLst>
        </xdr:cNvPr>
        <xdr:cNvSpPr txBox="1"/>
      </xdr:nvSpPr>
      <xdr:spPr>
        <a:xfrm>
          <a:off x="14735175" y="6889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524" name="直線コネクタ 523">
          <a:extLst>
            <a:ext uri="{FF2B5EF4-FFF2-40B4-BE49-F238E27FC236}">
              <a16:creationId xmlns:a16="http://schemas.microsoft.com/office/drawing/2014/main" id="{9EA12F17-E79A-4E1A-A662-BDACD16B0ACF}"/>
            </a:ext>
          </a:extLst>
        </xdr:cNvPr>
        <xdr:cNvCxnSpPr/>
      </xdr:nvCxnSpPr>
      <xdr:spPr>
        <a:xfrm>
          <a:off x="14611350" y="68853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F5E37154-9DD0-4A87-A119-8A5543E1D818}"/>
            </a:ext>
          </a:extLst>
        </xdr:cNvPr>
        <xdr:cNvSpPr txBox="1"/>
      </xdr:nvSpPr>
      <xdr:spPr>
        <a:xfrm>
          <a:off x="14735175" y="5336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26" name="直線コネクタ 525">
          <a:extLst>
            <a:ext uri="{FF2B5EF4-FFF2-40B4-BE49-F238E27FC236}">
              <a16:creationId xmlns:a16="http://schemas.microsoft.com/office/drawing/2014/main" id="{860BA6D2-ABA6-4C85-8886-33E3364194E2}"/>
            </a:ext>
          </a:extLst>
        </xdr:cNvPr>
        <xdr:cNvCxnSpPr/>
      </xdr:nvCxnSpPr>
      <xdr:spPr>
        <a:xfrm>
          <a:off x="14611350" y="55424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5C19F3EF-5481-4F47-B441-200AE7FB4AB3}"/>
            </a:ext>
          </a:extLst>
        </xdr:cNvPr>
        <xdr:cNvSpPr txBox="1"/>
      </xdr:nvSpPr>
      <xdr:spPr>
        <a:xfrm>
          <a:off x="14735175" y="60394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528" name="フローチャート: 判断 527">
          <a:extLst>
            <a:ext uri="{FF2B5EF4-FFF2-40B4-BE49-F238E27FC236}">
              <a16:creationId xmlns:a16="http://schemas.microsoft.com/office/drawing/2014/main" id="{50ABA58D-3955-4332-A8EB-B382522AED95}"/>
            </a:ext>
          </a:extLst>
        </xdr:cNvPr>
        <xdr:cNvSpPr/>
      </xdr:nvSpPr>
      <xdr:spPr>
        <a:xfrm>
          <a:off x="14649450" y="61752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529" name="フローチャート: 判断 528">
          <a:extLst>
            <a:ext uri="{FF2B5EF4-FFF2-40B4-BE49-F238E27FC236}">
              <a16:creationId xmlns:a16="http://schemas.microsoft.com/office/drawing/2014/main" id="{0D2B21A3-5BFA-4F8B-9FF2-0FBF5649D01F}"/>
            </a:ext>
          </a:extLst>
        </xdr:cNvPr>
        <xdr:cNvSpPr/>
      </xdr:nvSpPr>
      <xdr:spPr>
        <a:xfrm>
          <a:off x="13887450" y="618834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530" name="フローチャート: 判断 529">
          <a:extLst>
            <a:ext uri="{FF2B5EF4-FFF2-40B4-BE49-F238E27FC236}">
              <a16:creationId xmlns:a16="http://schemas.microsoft.com/office/drawing/2014/main" id="{85859DFB-8868-4CB5-88A2-4124812033DD}"/>
            </a:ext>
          </a:extLst>
        </xdr:cNvPr>
        <xdr:cNvSpPr/>
      </xdr:nvSpPr>
      <xdr:spPr>
        <a:xfrm>
          <a:off x="13096875" y="61621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531" name="フローチャート: 判断 530">
          <a:extLst>
            <a:ext uri="{FF2B5EF4-FFF2-40B4-BE49-F238E27FC236}">
              <a16:creationId xmlns:a16="http://schemas.microsoft.com/office/drawing/2014/main" id="{72F948C8-41E9-4A90-9DE0-7A44D1E23FC8}"/>
            </a:ext>
          </a:extLst>
        </xdr:cNvPr>
        <xdr:cNvSpPr/>
      </xdr:nvSpPr>
      <xdr:spPr>
        <a:xfrm>
          <a:off x="12296775" y="61522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532" name="フローチャート: 判断 531">
          <a:extLst>
            <a:ext uri="{FF2B5EF4-FFF2-40B4-BE49-F238E27FC236}">
              <a16:creationId xmlns:a16="http://schemas.microsoft.com/office/drawing/2014/main" id="{4FC69E9E-1EBE-41BA-B169-E3D9B95F3BAB}"/>
            </a:ext>
          </a:extLst>
        </xdr:cNvPr>
        <xdr:cNvSpPr/>
      </xdr:nvSpPr>
      <xdr:spPr>
        <a:xfrm>
          <a:off x="11487150" y="61423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6262227-2A63-455E-AAA8-422A7FB5E609}"/>
            </a:ext>
          </a:extLst>
        </xdr:cNvPr>
        <xdr:cNvSpPr txBox="1"/>
      </xdr:nvSpPr>
      <xdr:spPr>
        <a:xfrm>
          <a:off x="1452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2F6A5B7C-5CBB-45D0-8A5B-4759E66259C6}"/>
            </a:ext>
          </a:extLst>
        </xdr:cNvPr>
        <xdr:cNvSpPr txBox="1"/>
      </xdr:nvSpPr>
      <xdr:spPr>
        <a:xfrm>
          <a:off x="13763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661F7FB1-1A8E-415F-A3A5-C30F026D8537}"/>
            </a:ext>
          </a:extLst>
        </xdr:cNvPr>
        <xdr:cNvSpPr txBox="1"/>
      </xdr:nvSpPr>
      <xdr:spPr>
        <a:xfrm>
          <a:off x="12973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5439DFF1-8233-44FA-AB6C-F2E0BEB9D95A}"/>
            </a:ext>
          </a:extLst>
        </xdr:cNvPr>
        <xdr:cNvSpPr txBox="1"/>
      </xdr:nvSpPr>
      <xdr:spPr>
        <a:xfrm>
          <a:off x="12172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842044EF-41BC-4B1F-B013-F9A2B1185C73}"/>
            </a:ext>
          </a:extLst>
        </xdr:cNvPr>
        <xdr:cNvSpPr txBox="1"/>
      </xdr:nvSpPr>
      <xdr:spPr>
        <a:xfrm>
          <a:off x="11363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38" name="楕円 537">
          <a:extLst>
            <a:ext uri="{FF2B5EF4-FFF2-40B4-BE49-F238E27FC236}">
              <a16:creationId xmlns:a16="http://schemas.microsoft.com/office/drawing/2014/main" id="{9564959B-74A4-423C-AAF4-79CA1B9E3CA1}"/>
            </a:ext>
          </a:extLst>
        </xdr:cNvPr>
        <xdr:cNvSpPr/>
      </xdr:nvSpPr>
      <xdr:spPr>
        <a:xfrm>
          <a:off x="14649450" y="62782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106697</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9ED627D6-6806-4930-A65B-2AFB613A004C}"/>
            </a:ext>
          </a:extLst>
        </xdr:cNvPr>
        <xdr:cNvSpPr txBox="1"/>
      </xdr:nvSpPr>
      <xdr:spPr>
        <a:xfrm>
          <a:off x="14735175" y="625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93980</xdr:rowOff>
    </xdr:from>
    <xdr:to>
      <xdr:col>81</xdr:col>
      <xdr:colOff>101600</xdr:colOff>
      <xdr:row>39</xdr:row>
      <xdr:rowOff>24130</xdr:rowOff>
    </xdr:to>
    <xdr:sp macro="" textlink="">
      <xdr:nvSpPr>
        <xdr:cNvPr id="540" name="楕円 539">
          <a:extLst>
            <a:ext uri="{FF2B5EF4-FFF2-40B4-BE49-F238E27FC236}">
              <a16:creationId xmlns:a16="http://schemas.microsoft.com/office/drawing/2014/main" id="{327A9F96-A27C-4AA0-8DDF-D1BFA1AFBAEE}"/>
            </a:ext>
          </a:extLst>
        </xdr:cNvPr>
        <xdr:cNvSpPr/>
      </xdr:nvSpPr>
      <xdr:spPr>
        <a:xfrm>
          <a:off x="13887450" y="62471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144780</xdr:rowOff>
    </xdr:from>
    <xdr:to>
      <xdr:col>85</xdr:col>
      <xdr:colOff>127000</xdr:colOff>
      <xdr:row>39</xdr:row>
      <xdr:rowOff>7620</xdr:rowOff>
    </xdr:to>
    <xdr:cxnSp macro="">
      <xdr:nvCxnSpPr>
        <xdr:cNvPr id="541" name="直線コネクタ 540">
          <a:extLst>
            <a:ext uri="{FF2B5EF4-FFF2-40B4-BE49-F238E27FC236}">
              <a16:creationId xmlns:a16="http://schemas.microsoft.com/office/drawing/2014/main" id="{1ACDE9B2-17A9-402E-9CBC-680E1D4B3086}"/>
            </a:ext>
          </a:extLst>
        </xdr:cNvPr>
        <xdr:cNvCxnSpPr/>
      </xdr:nvCxnSpPr>
      <xdr:spPr>
        <a:xfrm>
          <a:off x="13935075" y="6294755"/>
          <a:ext cx="7620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56424</xdr:rowOff>
    </xdr:from>
    <xdr:to>
      <xdr:col>76</xdr:col>
      <xdr:colOff>165100</xdr:colOff>
      <xdr:row>38</xdr:row>
      <xdr:rowOff>158024</xdr:rowOff>
    </xdr:to>
    <xdr:sp macro="" textlink="">
      <xdr:nvSpPr>
        <xdr:cNvPr id="542" name="楕円 541">
          <a:extLst>
            <a:ext uri="{FF2B5EF4-FFF2-40B4-BE49-F238E27FC236}">
              <a16:creationId xmlns:a16="http://schemas.microsoft.com/office/drawing/2014/main" id="{6663224A-7E01-4DAD-85CE-179D14F941B7}"/>
            </a:ext>
          </a:extLst>
        </xdr:cNvPr>
        <xdr:cNvSpPr/>
      </xdr:nvSpPr>
      <xdr:spPr>
        <a:xfrm>
          <a:off x="13096875" y="62095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107224</xdr:rowOff>
    </xdr:from>
    <xdr:to>
      <xdr:col>81</xdr:col>
      <xdr:colOff>50800</xdr:colOff>
      <xdr:row>38</xdr:row>
      <xdr:rowOff>144780</xdr:rowOff>
    </xdr:to>
    <xdr:cxnSp macro="">
      <xdr:nvCxnSpPr>
        <xdr:cNvPr id="543" name="直線コネクタ 542">
          <a:extLst>
            <a:ext uri="{FF2B5EF4-FFF2-40B4-BE49-F238E27FC236}">
              <a16:creationId xmlns:a16="http://schemas.microsoft.com/office/drawing/2014/main" id="{0414FAA1-D9DE-4FCE-95EC-A14B9335C752}"/>
            </a:ext>
          </a:extLst>
        </xdr:cNvPr>
        <xdr:cNvCxnSpPr/>
      </xdr:nvCxnSpPr>
      <xdr:spPr>
        <a:xfrm>
          <a:off x="13144500" y="6257199"/>
          <a:ext cx="7905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18869</xdr:rowOff>
    </xdr:from>
    <xdr:to>
      <xdr:col>72</xdr:col>
      <xdr:colOff>38100</xdr:colOff>
      <xdr:row>38</xdr:row>
      <xdr:rowOff>120469</xdr:rowOff>
    </xdr:to>
    <xdr:sp macro="" textlink="">
      <xdr:nvSpPr>
        <xdr:cNvPr id="544" name="楕円 543">
          <a:extLst>
            <a:ext uri="{FF2B5EF4-FFF2-40B4-BE49-F238E27FC236}">
              <a16:creationId xmlns:a16="http://schemas.microsoft.com/office/drawing/2014/main" id="{7CF6EE4D-6C85-45F1-9B4C-286D8247ADF6}"/>
            </a:ext>
          </a:extLst>
        </xdr:cNvPr>
        <xdr:cNvSpPr/>
      </xdr:nvSpPr>
      <xdr:spPr>
        <a:xfrm>
          <a:off x="12296775" y="61720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69669</xdr:rowOff>
    </xdr:from>
    <xdr:to>
      <xdr:col>76</xdr:col>
      <xdr:colOff>114300</xdr:colOff>
      <xdr:row>38</xdr:row>
      <xdr:rowOff>107224</xdr:rowOff>
    </xdr:to>
    <xdr:cxnSp macro="">
      <xdr:nvCxnSpPr>
        <xdr:cNvPr id="545" name="直線コネクタ 544">
          <a:extLst>
            <a:ext uri="{FF2B5EF4-FFF2-40B4-BE49-F238E27FC236}">
              <a16:creationId xmlns:a16="http://schemas.microsoft.com/office/drawing/2014/main" id="{58BF62E6-3CE8-45F8-8CF7-D2EE80E30B18}"/>
            </a:ext>
          </a:extLst>
        </xdr:cNvPr>
        <xdr:cNvCxnSpPr/>
      </xdr:nvCxnSpPr>
      <xdr:spPr>
        <a:xfrm>
          <a:off x="12344400" y="6219644"/>
          <a:ext cx="8001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160927</xdr:rowOff>
    </xdr:from>
    <xdr:to>
      <xdr:col>67</xdr:col>
      <xdr:colOff>101600</xdr:colOff>
      <xdr:row>42</xdr:row>
      <xdr:rowOff>91077</xdr:rowOff>
    </xdr:to>
    <xdr:sp macro="" textlink="">
      <xdr:nvSpPr>
        <xdr:cNvPr id="546" name="楕円 545">
          <a:extLst>
            <a:ext uri="{FF2B5EF4-FFF2-40B4-BE49-F238E27FC236}">
              <a16:creationId xmlns:a16="http://schemas.microsoft.com/office/drawing/2014/main" id="{C4D7F758-A329-46ED-A165-9776BA4EC957}"/>
            </a:ext>
          </a:extLst>
        </xdr:cNvPr>
        <xdr:cNvSpPr/>
      </xdr:nvSpPr>
      <xdr:spPr>
        <a:xfrm>
          <a:off x="11487150" y="680302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69669</xdr:rowOff>
    </xdr:from>
    <xdr:to>
      <xdr:col>71</xdr:col>
      <xdr:colOff>177800</xdr:colOff>
      <xdr:row>42</xdr:row>
      <xdr:rowOff>40277</xdr:rowOff>
    </xdr:to>
    <xdr:cxnSp macro="">
      <xdr:nvCxnSpPr>
        <xdr:cNvPr id="547" name="直線コネクタ 546">
          <a:extLst>
            <a:ext uri="{FF2B5EF4-FFF2-40B4-BE49-F238E27FC236}">
              <a16:creationId xmlns:a16="http://schemas.microsoft.com/office/drawing/2014/main" id="{13B39C73-66A2-49BD-B52A-079114D060FA}"/>
            </a:ext>
          </a:extLst>
        </xdr:cNvPr>
        <xdr:cNvCxnSpPr/>
      </xdr:nvCxnSpPr>
      <xdr:spPr>
        <a:xfrm flipV="1">
          <a:off x="11534775" y="6219644"/>
          <a:ext cx="809625" cy="62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C40E2446-DA33-4442-B72A-1553E08FA23E}"/>
            </a:ext>
          </a:extLst>
        </xdr:cNvPr>
        <xdr:cNvSpPr txBox="1"/>
      </xdr:nvSpPr>
      <xdr:spPr>
        <a:xfrm>
          <a:off x="13745219" y="598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6D4A114B-F6ED-4149-B80D-22EF0B30D64F}"/>
            </a:ext>
          </a:extLst>
        </xdr:cNvPr>
        <xdr:cNvSpPr txBox="1"/>
      </xdr:nvSpPr>
      <xdr:spPr>
        <a:xfrm>
          <a:off x="12964169" y="5950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8A13D089-CC0D-42BD-85F9-CFA52F33E90B}"/>
            </a:ext>
          </a:extLst>
        </xdr:cNvPr>
        <xdr:cNvSpPr txBox="1"/>
      </xdr:nvSpPr>
      <xdr:spPr>
        <a:xfrm>
          <a:off x="12164069" y="593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75722B96-6E11-4F0C-983D-8E5F69D0F981}"/>
            </a:ext>
          </a:extLst>
        </xdr:cNvPr>
        <xdr:cNvSpPr txBox="1"/>
      </xdr:nvSpPr>
      <xdr:spPr>
        <a:xfrm>
          <a:off x="113544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15257</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2934DB9F-815F-470D-B3E4-0DF2BBEB4E33}"/>
            </a:ext>
          </a:extLst>
        </xdr:cNvPr>
        <xdr:cNvSpPr txBox="1"/>
      </xdr:nvSpPr>
      <xdr:spPr>
        <a:xfrm>
          <a:off x="13745219"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149151</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4BFD91DC-1BF8-4647-A7E2-CBB4E5CA3E6A}"/>
            </a:ext>
          </a:extLst>
        </xdr:cNvPr>
        <xdr:cNvSpPr txBox="1"/>
      </xdr:nvSpPr>
      <xdr:spPr>
        <a:xfrm>
          <a:off x="12964169" y="629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CA93A277-49A6-4645-9642-F894E706D4F5}"/>
            </a:ext>
          </a:extLst>
        </xdr:cNvPr>
        <xdr:cNvSpPr txBox="1"/>
      </xdr:nvSpPr>
      <xdr:spPr>
        <a:xfrm>
          <a:off x="12164069" y="6264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82204</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9C785733-5455-4939-84BF-1596268E84D2}"/>
            </a:ext>
          </a:extLst>
        </xdr:cNvPr>
        <xdr:cNvSpPr txBox="1"/>
      </xdr:nvSpPr>
      <xdr:spPr>
        <a:xfrm>
          <a:off x="11354444" y="688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190A77E6-FBA7-4131-9026-6077C0213F73}"/>
            </a:ext>
          </a:extLst>
        </xdr:cNvPr>
        <xdr:cNvSpPr/>
      </xdr:nvSpPr>
      <xdr:spPr>
        <a:xfrm>
          <a:off x="164592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07AB24AB-025F-431D-AEE8-880FC7A07FD9}"/>
            </a:ext>
          </a:extLst>
        </xdr:cNvPr>
        <xdr:cNvSpPr/>
      </xdr:nvSpPr>
      <xdr:spPr>
        <a:xfrm>
          <a:off x="165830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2EABB8A8-7101-4C21-8E34-0E032F4FE5CF}"/>
            </a:ext>
          </a:extLst>
        </xdr:cNvPr>
        <xdr:cNvSpPr/>
      </xdr:nvSpPr>
      <xdr:spPr>
        <a:xfrm>
          <a:off x="165830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F578F30D-5A4A-4306-A1D4-022EEF237C7B}"/>
            </a:ext>
          </a:extLst>
        </xdr:cNvPr>
        <xdr:cNvSpPr/>
      </xdr:nvSpPr>
      <xdr:spPr>
        <a:xfrm>
          <a:off x="174879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9D0FD63F-876D-445D-9C3A-78C2D315F464}"/>
            </a:ext>
          </a:extLst>
        </xdr:cNvPr>
        <xdr:cNvSpPr/>
      </xdr:nvSpPr>
      <xdr:spPr>
        <a:xfrm>
          <a:off x="174879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F367C4BB-3493-4A46-82B8-622A0B01BE54}"/>
            </a:ext>
          </a:extLst>
        </xdr:cNvPr>
        <xdr:cNvSpPr/>
      </xdr:nvSpPr>
      <xdr:spPr>
        <a:xfrm>
          <a:off x="185166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0F0BA5C9-4B28-449E-8A1E-10A577072055}"/>
            </a:ext>
          </a:extLst>
        </xdr:cNvPr>
        <xdr:cNvSpPr/>
      </xdr:nvSpPr>
      <xdr:spPr>
        <a:xfrm>
          <a:off x="185166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E739B45D-6187-40AA-A7D3-2707B8636B48}"/>
            </a:ext>
          </a:extLst>
        </xdr:cNvPr>
        <xdr:cNvSpPr/>
      </xdr:nvSpPr>
      <xdr:spPr>
        <a:xfrm>
          <a:off x="164592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92C44F78-317A-499A-8073-883B3B21D0E9}"/>
            </a:ext>
          </a:extLst>
        </xdr:cNvPr>
        <xdr:cNvSpPr txBox="1"/>
      </xdr:nvSpPr>
      <xdr:spPr>
        <a:xfrm>
          <a:off x="16440150"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B3759C99-1391-4458-8AEA-4B7C3818EED7}"/>
            </a:ext>
          </a:extLst>
        </xdr:cNvPr>
        <xdr:cNvCxnSpPr/>
      </xdr:nvCxnSpPr>
      <xdr:spPr>
        <a:xfrm>
          <a:off x="164592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6" name="直線コネクタ 565">
          <a:extLst>
            <a:ext uri="{FF2B5EF4-FFF2-40B4-BE49-F238E27FC236}">
              <a16:creationId xmlns:a16="http://schemas.microsoft.com/office/drawing/2014/main" id="{8C383249-6DF9-4074-8D3B-9E5C88BFA162}"/>
            </a:ext>
          </a:extLst>
        </xdr:cNvPr>
        <xdr:cNvCxnSpPr/>
      </xdr:nvCxnSpPr>
      <xdr:spPr>
        <a:xfrm>
          <a:off x="16459200" y="689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7" name="テキスト ボックス 566">
          <a:extLst>
            <a:ext uri="{FF2B5EF4-FFF2-40B4-BE49-F238E27FC236}">
              <a16:creationId xmlns:a16="http://schemas.microsoft.com/office/drawing/2014/main" id="{26805544-A911-4B73-8768-0EDAADD04A06}"/>
            </a:ext>
          </a:extLst>
        </xdr:cNvPr>
        <xdr:cNvSpPr txBox="1"/>
      </xdr:nvSpPr>
      <xdr:spPr>
        <a:xfrm>
          <a:off x="16052346"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8" name="直線コネクタ 567">
          <a:extLst>
            <a:ext uri="{FF2B5EF4-FFF2-40B4-BE49-F238E27FC236}">
              <a16:creationId xmlns:a16="http://schemas.microsoft.com/office/drawing/2014/main" id="{B24EE95A-A064-4965-8209-B28E6B1BB046}"/>
            </a:ext>
          </a:extLst>
        </xdr:cNvPr>
        <xdr:cNvCxnSpPr/>
      </xdr:nvCxnSpPr>
      <xdr:spPr>
        <a:xfrm>
          <a:off x="16459200" y="65826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9" name="テキスト ボックス 568">
          <a:extLst>
            <a:ext uri="{FF2B5EF4-FFF2-40B4-BE49-F238E27FC236}">
              <a16:creationId xmlns:a16="http://schemas.microsoft.com/office/drawing/2014/main" id="{84B007E5-A5F9-4DA2-81BF-93C9FA16A0A9}"/>
            </a:ext>
          </a:extLst>
        </xdr:cNvPr>
        <xdr:cNvSpPr txBox="1"/>
      </xdr:nvSpPr>
      <xdr:spPr>
        <a:xfrm>
          <a:off x="16052346" y="64563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0" name="直線コネクタ 569">
          <a:extLst>
            <a:ext uri="{FF2B5EF4-FFF2-40B4-BE49-F238E27FC236}">
              <a16:creationId xmlns:a16="http://schemas.microsoft.com/office/drawing/2014/main" id="{C46D1BD9-E157-40C9-B377-CE95A1B67A9B}"/>
            </a:ext>
          </a:extLst>
        </xdr:cNvPr>
        <xdr:cNvCxnSpPr/>
      </xdr:nvCxnSpPr>
      <xdr:spPr>
        <a:xfrm>
          <a:off x="16459200" y="627516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1" name="テキスト ボックス 570">
          <a:extLst>
            <a:ext uri="{FF2B5EF4-FFF2-40B4-BE49-F238E27FC236}">
              <a16:creationId xmlns:a16="http://schemas.microsoft.com/office/drawing/2014/main" id="{8A360FAA-AEB6-4681-84F9-921A618D76C9}"/>
            </a:ext>
          </a:extLst>
        </xdr:cNvPr>
        <xdr:cNvSpPr txBox="1"/>
      </xdr:nvSpPr>
      <xdr:spPr>
        <a:xfrm>
          <a:off x="16052346" y="61456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2" name="直線コネクタ 571">
          <a:extLst>
            <a:ext uri="{FF2B5EF4-FFF2-40B4-BE49-F238E27FC236}">
              <a16:creationId xmlns:a16="http://schemas.microsoft.com/office/drawing/2014/main" id="{6C7E0AC7-57B9-4C3C-BD86-D0F8A7636FAE}"/>
            </a:ext>
          </a:extLst>
        </xdr:cNvPr>
        <xdr:cNvCxnSpPr/>
      </xdr:nvCxnSpPr>
      <xdr:spPr>
        <a:xfrm>
          <a:off x="16459200" y="59739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3" name="テキスト ボックス 572">
          <a:extLst>
            <a:ext uri="{FF2B5EF4-FFF2-40B4-BE49-F238E27FC236}">
              <a16:creationId xmlns:a16="http://schemas.microsoft.com/office/drawing/2014/main" id="{31FE8687-0F5A-4C8C-80B4-055FD8807E2D}"/>
            </a:ext>
          </a:extLst>
        </xdr:cNvPr>
        <xdr:cNvSpPr txBox="1"/>
      </xdr:nvSpPr>
      <xdr:spPr>
        <a:xfrm>
          <a:off x="16052346" y="5828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4" name="直線コネクタ 573">
          <a:extLst>
            <a:ext uri="{FF2B5EF4-FFF2-40B4-BE49-F238E27FC236}">
              <a16:creationId xmlns:a16="http://schemas.microsoft.com/office/drawing/2014/main" id="{11F94996-E455-4F70-8111-C4095D654B93}"/>
            </a:ext>
          </a:extLst>
        </xdr:cNvPr>
        <xdr:cNvCxnSpPr/>
      </xdr:nvCxnSpPr>
      <xdr:spPr>
        <a:xfrm>
          <a:off x="16459200" y="56664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5" name="テキスト ボックス 574">
          <a:extLst>
            <a:ext uri="{FF2B5EF4-FFF2-40B4-BE49-F238E27FC236}">
              <a16:creationId xmlns:a16="http://schemas.microsoft.com/office/drawing/2014/main" id="{A70F1210-A6EC-43D5-9140-55AD2770F7DA}"/>
            </a:ext>
          </a:extLst>
        </xdr:cNvPr>
        <xdr:cNvSpPr txBox="1"/>
      </xdr:nvSpPr>
      <xdr:spPr>
        <a:xfrm>
          <a:off x="16052346" y="55178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6" name="直線コネクタ 575">
          <a:extLst>
            <a:ext uri="{FF2B5EF4-FFF2-40B4-BE49-F238E27FC236}">
              <a16:creationId xmlns:a16="http://schemas.microsoft.com/office/drawing/2014/main" id="{8E4E7073-0A5C-4459-BCCA-6462177386A0}"/>
            </a:ext>
          </a:extLst>
        </xdr:cNvPr>
        <xdr:cNvCxnSpPr/>
      </xdr:nvCxnSpPr>
      <xdr:spPr>
        <a:xfrm>
          <a:off x="16459200" y="534624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7" name="テキスト ボックス 576">
          <a:extLst>
            <a:ext uri="{FF2B5EF4-FFF2-40B4-BE49-F238E27FC236}">
              <a16:creationId xmlns:a16="http://schemas.microsoft.com/office/drawing/2014/main" id="{1DAAA4DA-92DA-48E3-A37A-DE9FE7AF0A36}"/>
            </a:ext>
          </a:extLst>
        </xdr:cNvPr>
        <xdr:cNvSpPr txBox="1"/>
      </xdr:nvSpPr>
      <xdr:spPr>
        <a:xfrm>
          <a:off x="16052346" y="52103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8" name="直線コネクタ 577">
          <a:extLst>
            <a:ext uri="{FF2B5EF4-FFF2-40B4-BE49-F238E27FC236}">
              <a16:creationId xmlns:a16="http://schemas.microsoft.com/office/drawing/2014/main" id="{256001D3-F934-46A5-9154-5C38BE8509FD}"/>
            </a:ext>
          </a:extLst>
        </xdr:cNvPr>
        <xdr:cNvCxnSpPr/>
      </xdr:nvCxnSpPr>
      <xdr:spPr>
        <a:xfrm>
          <a:off x="164592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9" name="テキスト ボックス 578">
          <a:extLst>
            <a:ext uri="{FF2B5EF4-FFF2-40B4-BE49-F238E27FC236}">
              <a16:creationId xmlns:a16="http://schemas.microsoft.com/office/drawing/2014/main" id="{B4217619-0520-472E-8E76-C9BF0FE024F8}"/>
            </a:ext>
          </a:extLst>
        </xdr:cNvPr>
        <xdr:cNvSpPr txBox="1"/>
      </xdr:nvSpPr>
      <xdr:spPr>
        <a:xfrm>
          <a:off x="16052346" y="490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0" name="【認定こども園・幼稚園・保育所】&#10;一人当たり面積グラフ枠">
          <a:extLst>
            <a:ext uri="{FF2B5EF4-FFF2-40B4-BE49-F238E27FC236}">
              <a16:creationId xmlns:a16="http://schemas.microsoft.com/office/drawing/2014/main" id="{5EC0CAA9-60A5-4784-AC34-0AE84C50D19E}"/>
            </a:ext>
          </a:extLst>
        </xdr:cNvPr>
        <xdr:cNvSpPr/>
      </xdr:nvSpPr>
      <xdr:spPr>
        <a:xfrm>
          <a:off x="164592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581" name="直線コネクタ 580">
          <a:extLst>
            <a:ext uri="{FF2B5EF4-FFF2-40B4-BE49-F238E27FC236}">
              <a16:creationId xmlns:a16="http://schemas.microsoft.com/office/drawing/2014/main" id="{D58F0055-A7B0-406F-8FA2-C2F1FB028EDA}"/>
            </a:ext>
          </a:extLst>
        </xdr:cNvPr>
        <xdr:cNvCxnSpPr/>
      </xdr:nvCxnSpPr>
      <xdr:spPr>
        <a:xfrm flipV="1">
          <a:off x="19954239" y="5398498"/>
          <a:ext cx="0" cy="1403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82" name="【認定こども園・幼稚園・保育所】&#10;一人当たり面積最小値テキスト">
          <a:extLst>
            <a:ext uri="{FF2B5EF4-FFF2-40B4-BE49-F238E27FC236}">
              <a16:creationId xmlns:a16="http://schemas.microsoft.com/office/drawing/2014/main" id="{B3CCB90B-56D0-40C0-BF8A-0E35D29C9BE2}"/>
            </a:ext>
          </a:extLst>
        </xdr:cNvPr>
        <xdr:cNvSpPr txBox="1"/>
      </xdr:nvSpPr>
      <xdr:spPr>
        <a:xfrm>
          <a:off x="19992975" y="6808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83" name="直線コネクタ 582">
          <a:extLst>
            <a:ext uri="{FF2B5EF4-FFF2-40B4-BE49-F238E27FC236}">
              <a16:creationId xmlns:a16="http://schemas.microsoft.com/office/drawing/2014/main" id="{FEA46077-A01E-4D3D-BC5B-179C1494ABC2}"/>
            </a:ext>
          </a:extLst>
        </xdr:cNvPr>
        <xdr:cNvCxnSpPr/>
      </xdr:nvCxnSpPr>
      <xdr:spPr>
        <a:xfrm>
          <a:off x="19878675" y="68019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584" name="【認定こども園・幼稚園・保育所】&#10;一人当たり面積最大値テキスト">
          <a:extLst>
            <a:ext uri="{FF2B5EF4-FFF2-40B4-BE49-F238E27FC236}">
              <a16:creationId xmlns:a16="http://schemas.microsoft.com/office/drawing/2014/main" id="{AF468372-0DDC-45EA-8EA4-C7DA352E3071}"/>
            </a:ext>
          </a:extLst>
        </xdr:cNvPr>
        <xdr:cNvSpPr txBox="1"/>
      </xdr:nvSpPr>
      <xdr:spPr>
        <a:xfrm>
          <a:off x="19992975" y="5183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585" name="直線コネクタ 584">
          <a:extLst>
            <a:ext uri="{FF2B5EF4-FFF2-40B4-BE49-F238E27FC236}">
              <a16:creationId xmlns:a16="http://schemas.microsoft.com/office/drawing/2014/main" id="{A1976311-99EB-49F1-9AF4-0F4D13D50BD7}"/>
            </a:ext>
          </a:extLst>
        </xdr:cNvPr>
        <xdr:cNvCxnSpPr/>
      </xdr:nvCxnSpPr>
      <xdr:spPr>
        <a:xfrm>
          <a:off x="19878675" y="53984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586" name="【認定こども園・幼稚園・保育所】&#10;一人当たり面積平均値テキスト">
          <a:extLst>
            <a:ext uri="{FF2B5EF4-FFF2-40B4-BE49-F238E27FC236}">
              <a16:creationId xmlns:a16="http://schemas.microsoft.com/office/drawing/2014/main" id="{3CB690BA-6C36-43E6-8964-7C1C211F7F27}"/>
            </a:ext>
          </a:extLst>
        </xdr:cNvPr>
        <xdr:cNvSpPr txBox="1"/>
      </xdr:nvSpPr>
      <xdr:spPr>
        <a:xfrm>
          <a:off x="19992975" y="61932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587" name="フローチャート: 判断 586">
          <a:extLst>
            <a:ext uri="{FF2B5EF4-FFF2-40B4-BE49-F238E27FC236}">
              <a16:creationId xmlns:a16="http://schemas.microsoft.com/office/drawing/2014/main" id="{4D912397-18B0-4D1E-84BD-B47E27F986C3}"/>
            </a:ext>
          </a:extLst>
        </xdr:cNvPr>
        <xdr:cNvSpPr/>
      </xdr:nvSpPr>
      <xdr:spPr>
        <a:xfrm>
          <a:off x="19897725" y="63323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588" name="フローチャート: 判断 587">
          <a:extLst>
            <a:ext uri="{FF2B5EF4-FFF2-40B4-BE49-F238E27FC236}">
              <a16:creationId xmlns:a16="http://schemas.microsoft.com/office/drawing/2014/main" id="{B57BE9F2-DC68-43BD-BCFA-36B6FB3FA409}"/>
            </a:ext>
          </a:extLst>
        </xdr:cNvPr>
        <xdr:cNvSpPr/>
      </xdr:nvSpPr>
      <xdr:spPr>
        <a:xfrm>
          <a:off x="19154775" y="634219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589" name="フローチャート: 判断 588">
          <a:extLst>
            <a:ext uri="{FF2B5EF4-FFF2-40B4-BE49-F238E27FC236}">
              <a16:creationId xmlns:a16="http://schemas.microsoft.com/office/drawing/2014/main" id="{562F5C4F-4ECB-4E1D-9EE7-2172E95E2242}"/>
            </a:ext>
          </a:extLst>
        </xdr:cNvPr>
        <xdr:cNvSpPr/>
      </xdr:nvSpPr>
      <xdr:spPr>
        <a:xfrm>
          <a:off x="18345150" y="63438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590" name="フローチャート: 判断 589">
          <a:extLst>
            <a:ext uri="{FF2B5EF4-FFF2-40B4-BE49-F238E27FC236}">
              <a16:creationId xmlns:a16="http://schemas.microsoft.com/office/drawing/2014/main" id="{716C499A-0EC5-491B-8AB3-8EB32CAA13FA}"/>
            </a:ext>
          </a:extLst>
        </xdr:cNvPr>
        <xdr:cNvSpPr/>
      </xdr:nvSpPr>
      <xdr:spPr>
        <a:xfrm>
          <a:off x="17554575" y="635517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591" name="フローチャート: 判断 590">
          <a:extLst>
            <a:ext uri="{FF2B5EF4-FFF2-40B4-BE49-F238E27FC236}">
              <a16:creationId xmlns:a16="http://schemas.microsoft.com/office/drawing/2014/main" id="{C1D335E8-9DFC-4024-A1CD-AC1EACC99095}"/>
            </a:ext>
          </a:extLst>
        </xdr:cNvPr>
        <xdr:cNvSpPr/>
      </xdr:nvSpPr>
      <xdr:spPr>
        <a:xfrm>
          <a:off x="16754475" y="631561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A85161CC-4DC1-4E7C-B915-4381196D8D2F}"/>
            </a:ext>
          </a:extLst>
        </xdr:cNvPr>
        <xdr:cNvSpPr txBox="1"/>
      </xdr:nvSpPr>
      <xdr:spPr>
        <a:xfrm>
          <a:off x="197834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EAD3E5C7-B537-497C-AF80-F4AD5CB2B843}"/>
            </a:ext>
          </a:extLst>
        </xdr:cNvPr>
        <xdr:cNvSpPr txBox="1"/>
      </xdr:nvSpPr>
      <xdr:spPr>
        <a:xfrm>
          <a:off x="19030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109F9F33-9F57-4DAA-9DFA-FB870ED36586}"/>
            </a:ext>
          </a:extLst>
        </xdr:cNvPr>
        <xdr:cNvSpPr txBox="1"/>
      </xdr:nvSpPr>
      <xdr:spPr>
        <a:xfrm>
          <a:off x="18221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A7AE7F2D-5B00-4947-8A1A-67A44B39175D}"/>
            </a:ext>
          </a:extLst>
        </xdr:cNvPr>
        <xdr:cNvSpPr txBox="1"/>
      </xdr:nvSpPr>
      <xdr:spPr>
        <a:xfrm>
          <a:off x="174307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60BDB226-6C7F-4401-B6D8-85D16A36216C}"/>
            </a:ext>
          </a:extLst>
        </xdr:cNvPr>
        <xdr:cNvSpPr txBox="1"/>
      </xdr:nvSpPr>
      <xdr:spPr>
        <a:xfrm>
          <a:off x="166306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20501</xdr:rowOff>
    </xdr:from>
    <xdr:to>
      <xdr:col>116</xdr:col>
      <xdr:colOff>114300</xdr:colOff>
      <xdr:row>41</xdr:row>
      <xdr:rowOff>122101</xdr:rowOff>
    </xdr:to>
    <xdr:sp macro="" textlink="">
      <xdr:nvSpPr>
        <xdr:cNvPr id="597" name="楕円 596">
          <a:extLst>
            <a:ext uri="{FF2B5EF4-FFF2-40B4-BE49-F238E27FC236}">
              <a16:creationId xmlns:a16="http://schemas.microsoft.com/office/drawing/2014/main" id="{BCC432EA-2DAD-4F6E-B580-9B47696319D4}"/>
            </a:ext>
          </a:extLst>
        </xdr:cNvPr>
        <xdr:cNvSpPr/>
      </xdr:nvSpPr>
      <xdr:spPr>
        <a:xfrm>
          <a:off x="19897725" y="66594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106878</xdr:rowOff>
    </xdr:from>
    <xdr:ext cx="469744" cy="259045"/>
    <xdr:sp macro="" textlink="">
      <xdr:nvSpPr>
        <xdr:cNvPr id="598" name="【認定こども園・幼稚園・保育所】&#10;一人当たり面積該当値テキスト">
          <a:extLst>
            <a:ext uri="{FF2B5EF4-FFF2-40B4-BE49-F238E27FC236}">
              <a16:creationId xmlns:a16="http://schemas.microsoft.com/office/drawing/2014/main" id="{235593C5-C373-40BA-9180-CFE5D0798D7F}"/>
            </a:ext>
          </a:extLst>
        </xdr:cNvPr>
        <xdr:cNvSpPr txBox="1"/>
      </xdr:nvSpPr>
      <xdr:spPr>
        <a:xfrm>
          <a:off x="19992975" y="658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23767</xdr:rowOff>
    </xdr:from>
    <xdr:to>
      <xdr:col>112</xdr:col>
      <xdr:colOff>38100</xdr:colOff>
      <xdr:row>41</xdr:row>
      <xdr:rowOff>125367</xdr:rowOff>
    </xdr:to>
    <xdr:sp macro="" textlink="">
      <xdr:nvSpPr>
        <xdr:cNvPr id="599" name="楕円 598">
          <a:extLst>
            <a:ext uri="{FF2B5EF4-FFF2-40B4-BE49-F238E27FC236}">
              <a16:creationId xmlns:a16="http://schemas.microsoft.com/office/drawing/2014/main" id="{0A2B152A-35AF-4B44-BE88-92801BAD5069}"/>
            </a:ext>
          </a:extLst>
        </xdr:cNvPr>
        <xdr:cNvSpPr/>
      </xdr:nvSpPr>
      <xdr:spPr>
        <a:xfrm>
          <a:off x="19154775" y="666586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71301</xdr:rowOff>
    </xdr:from>
    <xdr:to>
      <xdr:col>116</xdr:col>
      <xdr:colOff>63500</xdr:colOff>
      <xdr:row>41</xdr:row>
      <xdr:rowOff>74567</xdr:rowOff>
    </xdr:to>
    <xdr:cxnSp macro="">
      <xdr:nvCxnSpPr>
        <xdr:cNvPr id="600" name="直線コネクタ 599">
          <a:extLst>
            <a:ext uri="{FF2B5EF4-FFF2-40B4-BE49-F238E27FC236}">
              <a16:creationId xmlns:a16="http://schemas.microsoft.com/office/drawing/2014/main" id="{860DAFDA-1A84-4BF0-B08D-CE6D0863A243}"/>
            </a:ext>
          </a:extLst>
        </xdr:cNvPr>
        <xdr:cNvCxnSpPr/>
      </xdr:nvCxnSpPr>
      <xdr:spPr>
        <a:xfrm flipV="1">
          <a:off x="19202400" y="6707051"/>
          <a:ext cx="7524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27033</xdr:rowOff>
    </xdr:from>
    <xdr:to>
      <xdr:col>107</xdr:col>
      <xdr:colOff>101600</xdr:colOff>
      <xdr:row>41</xdr:row>
      <xdr:rowOff>128633</xdr:rowOff>
    </xdr:to>
    <xdr:sp macro="" textlink="">
      <xdr:nvSpPr>
        <xdr:cNvPr id="601" name="楕円 600">
          <a:extLst>
            <a:ext uri="{FF2B5EF4-FFF2-40B4-BE49-F238E27FC236}">
              <a16:creationId xmlns:a16="http://schemas.microsoft.com/office/drawing/2014/main" id="{E93365DA-1FB2-4EAF-805E-F4BCFB2112D2}"/>
            </a:ext>
          </a:extLst>
        </xdr:cNvPr>
        <xdr:cNvSpPr/>
      </xdr:nvSpPr>
      <xdr:spPr>
        <a:xfrm>
          <a:off x="18345150" y="66691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74567</xdr:rowOff>
    </xdr:from>
    <xdr:to>
      <xdr:col>111</xdr:col>
      <xdr:colOff>177800</xdr:colOff>
      <xdr:row>41</xdr:row>
      <xdr:rowOff>77833</xdr:rowOff>
    </xdr:to>
    <xdr:cxnSp macro="">
      <xdr:nvCxnSpPr>
        <xdr:cNvPr id="602" name="直線コネクタ 601">
          <a:extLst>
            <a:ext uri="{FF2B5EF4-FFF2-40B4-BE49-F238E27FC236}">
              <a16:creationId xmlns:a16="http://schemas.microsoft.com/office/drawing/2014/main" id="{D4E84F51-D30D-4009-AC1F-C1194B310401}"/>
            </a:ext>
          </a:extLst>
        </xdr:cNvPr>
        <xdr:cNvCxnSpPr/>
      </xdr:nvCxnSpPr>
      <xdr:spPr>
        <a:xfrm flipV="1">
          <a:off x="18392775" y="6713492"/>
          <a:ext cx="80962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30299</xdr:rowOff>
    </xdr:from>
    <xdr:to>
      <xdr:col>102</xdr:col>
      <xdr:colOff>165100</xdr:colOff>
      <xdr:row>41</xdr:row>
      <xdr:rowOff>131899</xdr:rowOff>
    </xdr:to>
    <xdr:sp macro="" textlink="">
      <xdr:nvSpPr>
        <xdr:cNvPr id="603" name="楕円 602">
          <a:extLst>
            <a:ext uri="{FF2B5EF4-FFF2-40B4-BE49-F238E27FC236}">
              <a16:creationId xmlns:a16="http://schemas.microsoft.com/office/drawing/2014/main" id="{12C26A7E-CCE0-4E3C-9926-0A6717396D12}"/>
            </a:ext>
          </a:extLst>
        </xdr:cNvPr>
        <xdr:cNvSpPr/>
      </xdr:nvSpPr>
      <xdr:spPr>
        <a:xfrm>
          <a:off x="17554575" y="66660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77833</xdr:rowOff>
    </xdr:from>
    <xdr:to>
      <xdr:col>107</xdr:col>
      <xdr:colOff>50800</xdr:colOff>
      <xdr:row>41</xdr:row>
      <xdr:rowOff>81099</xdr:rowOff>
    </xdr:to>
    <xdr:cxnSp macro="">
      <xdr:nvCxnSpPr>
        <xdr:cNvPr id="604" name="直線コネクタ 603">
          <a:extLst>
            <a:ext uri="{FF2B5EF4-FFF2-40B4-BE49-F238E27FC236}">
              <a16:creationId xmlns:a16="http://schemas.microsoft.com/office/drawing/2014/main" id="{48A5E941-9766-4246-906F-6E2C52288FEA}"/>
            </a:ext>
          </a:extLst>
        </xdr:cNvPr>
        <xdr:cNvCxnSpPr/>
      </xdr:nvCxnSpPr>
      <xdr:spPr>
        <a:xfrm flipV="1">
          <a:off x="17602200" y="6716758"/>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38463</xdr:rowOff>
    </xdr:from>
    <xdr:to>
      <xdr:col>98</xdr:col>
      <xdr:colOff>38100</xdr:colOff>
      <xdr:row>41</xdr:row>
      <xdr:rowOff>140063</xdr:rowOff>
    </xdr:to>
    <xdr:sp macro="" textlink="">
      <xdr:nvSpPr>
        <xdr:cNvPr id="605" name="楕円 604">
          <a:extLst>
            <a:ext uri="{FF2B5EF4-FFF2-40B4-BE49-F238E27FC236}">
              <a16:creationId xmlns:a16="http://schemas.microsoft.com/office/drawing/2014/main" id="{E5DA045C-DC19-4160-B212-02DB87D014C6}"/>
            </a:ext>
          </a:extLst>
        </xdr:cNvPr>
        <xdr:cNvSpPr/>
      </xdr:nvSpPr>
      <xdr:spPr>
        <a:xfrm>
          <a:off x="16754475" y="66773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81099</xdr:rowOff>
    </xdr:from>
    <xdr:to>
      <xdr:col>102</xdr:col>
      <xdr:colOff>114300</xdr:colOff>
      <xdr:row>41</xdr:row>
      <xdr:rowOff>89263</xdr:rowOff>
    </xdr:to>
    <xdr:cxnSp macro="">
      <xdr:nvCxnSpPr>
        <xdr:cNvPr id="606" name="直線コネクタ 605">
          <a:extLst>
            <a:ext uri="{FF2B5EF4-FFF2-40B4-BE49-F238E27FC236}">
              <a16:creationId xmlns:a16="http://schemas.microsoft.com/office/drawing/2014/main" id="{326FF4FD-9D70-4E4B-BF6B-1F3C17CC92D9}"/>
            </a:ext>
          </a:extLst>
        </xdr:cNvPr>
        <xdr:cNvCxnSpPr/>
      </xdr:nvCxnSpPr>
      <xdr:spPr>
        <a:xfrm flipV="1">
          <a:off x="16802100" y="6723199"/>
          <a:ext cx="800100" cy="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607" name="n_1aveValue【認定こども園・幼稚園・保育所】&#10;一人当たり面積">
          <a:extLst>
            <a:ext uri="{FF2B5EF4-FFF2-40B4-BE49-F238E27FC236}">
              <a16:creationId xmlns:a16="http://schemas.microsoft.com/office/drawing/2014/main" id="{99D15F44-2B75-4378-ABA0-4C2EEA8C6CAF}"/>
            </a:ext>
          </a:extLst>
        </xdr:cNvPr>
        <xdr:cNvSpPr txBox="1"/>
      </xdr:nvSpPr>
      <xdr:spPr>
        <a:xfrm>
          <a:off x="18983402" y="6136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608" name="n_2aveValue【認定こども園・幼稚園・保育所】&#10;一人当たり面積">
          <a:extLst>
            <a:ext uri="{FF2B5EF4-FFF2-40B4-BE49-F238E27FC236}">
              <a16:creationId xmlns:a16="http://schemas.microsoft.com/office/drawing/2014/main" id="{27C52A45-01C6-4560-8803-D074DE4845D5}"/>
            </a:ext>
          </a:extLst>
        </xdr:cNvPr>
        <xdr:cNvSpPr txBox="1"/>
      </xdr:nvSpPr>
      <xdr:spPr>
        <a:xfrm>
          <a:off x="18183302" y="614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609" name="n_3aveValue【認定こども園・幼稚園・保育所】&#10;一人当たり面積">
          <a:extLst>
            <a:ext uri="{FF2B5EF4-FFF2-40B4-BE49-F238E27FC236}">
              <a16:creationId xmlns:a16="http://schemas.microsoft.com/office/drawing/2014/main" id="{B19CE484-39F7-4579-90F1-35119E13ECB4}"/>
            </a:ext>
          </a:extLst>
        </xdr:cNvPr>
        <xdr:cNvSpPr txBox="1"/>
      </xdr:nvSpPr>
      <xdr:spPr>
        <a:xfrm>
          <a:off x="17383202" y="615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610" name="n_4aveValue【認定こども園・幼稚園・保育所】&#10;一人当たり面積">
          <a:extLst>
            <a:ext uri="{FF2B5EF4-FFF2-40B4-BE49-F238E27FC236}">
              <a16:creationId xmlns:a16="http://schemas.microsoft.com/office/drawing/2014/main" id="{D65E2E35-1274-4EEF-B3F9-665098326C1E}"/>
            </a:ext>
          </a:extLst>
        </xdr:cNvPr>
        <xdr:cNvSpPr txBox="1"/>
      </xdr:nvSpPr>
      <xdr:spPr>
        <a:xfrm>
          <a:off x="16592627" y="6094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116494</xdr:rowOff>
    </xdr:from>
    <xdr:ext cx="469744" cy="259045"/>
    <xdr:sp macro="" textlink="">
      <xdr:nvSpPr>
        <xdr:cNvPr id="611" name="n_1mainValue【認定こども園・幼稚園・保育所】&#10;一人当たり面積">
          <a:extLst>
            <a:ext uri="{FF2B5EF4-FFF2-40B4-BE49-F238E27FC236}">
              <a16:creationId xmlns:a16="http://schemas.microsoft.com/office/drawing/2014/main" id="{BF37CB48-2545-483F-A298-598387E76376}"/>
            </a:ext>
          </a:extLst>
        </xdr:cNvPr>
        <xdr:cNvSpPr txBox="1"/>
      </xdr:nvSpPr>
      <xdr:spPr>
        <a:xfrm>
          <a:off x="18983402" y="6755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119760</xdr:rowOff>
    </xdr:from>
    <xdr:ext cx="469744" cy="259045"/>
    <xdr:sp macro="" textlink="">
      <xdr:nvSpPr>
        <xdr:cNvPr id="612" name="n_2mainValue【認定こども園・幼稚園・保育所】&#10;一人当たり面積">
          <a:extLst>
            <a:ext uri="{FF2B5EF4-FFF2-40B4-BE49-F238E27FC236}">
              <a16:creationId xmlns:a16="http://schemas.microsoft.com/office/drawing/2014/main" id="{77A0266E-1554-401D-81F0-AA647850D023}"/>
            </a:ext>
          </a:extLst>
        </xdr:cNvPr>
        <xdr:cNvSpPr txBox="1"/>
      </xdr:nvSpPr>
      <xdr:spPr>
        <a:xfrm>
          <a:off x="18183302" y="676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123026</xdr:rowOff>
    </xdr:from>
    <xdr:ext cx="469744" cy="259045"/>
    <xdr:sp macro="" textlink="">
      <xdr:nvSpPr>
        <xdr:cNvPr id="613" name="n_3mainValue【認定こども園・幼稚園・保育所】&#10;一人当たり面積">
          <a:extLst>
            <a:ext uri="{FF2B5EF4-FFF2-40B4-BE49-F238E27FC236}">
              <a16:creationId xmlns:a16="http://schemas.microsoft.com/office/drawing/2014/main" id="{87605201-0D8B-4EBA-80AA-9E3465807EE9}"/>
            </a:ext>
          </a:extLst>
        </xdr:cNvPr>
        <xdr:cNvSpPr txBox="1"/>
      </xdr:nvSpPr>
      <xdr:spPr>
        <a:xfrm>
          <a:off x="17383202" y="6765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131190</xdr:rowOff>
    </xdr:from>
    <xdr:ext cx="469744" cy="259045"/>
    <xdr:sp macro="" textlink="">
      <xdr:nvSpPr>
        <xdr:cNvPr id="614" name="n_4mainValue【認定こども園・幼稚園・保育所】&#10;一人当たり面積">
          <a:extLst>
            <a:ext uri="{FF2B5EF4-FFF2-40B4-BE49-F238E27FC236}">
              <a16:creationId xmlns:a16="http://schemas.microsoft.com/office/drawing/2014/main" id="{02A99E65-5840-4F0F-B4E5-D1FC9A521176}"/>
            </a:ext>
          </a:extLst>
        </xdr:cNvPr>
        <xdr:cNvSpPr txBox="1"/>
      </xdr:nvSpPr>
      <xdr:spPr>
        <a:xfrm>
          <a:off x="16592627" y="677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5" name="正方形/長方形 614">
          <a:extLst>
            <a:ext uri="{FF2B5EF4-FFF2-40B4-BE49-F238E27FC236}">
              <a16:creationId xmlns:a16="http://schemas.microsoft.com/office/drawing/2014/main" id="{CC45A983-62E4-4E54-80E9-3D2FD802DE95}"/>
            </a:ext>
          </a:extLst>
        </xdr:cNvPr>
        <xdr:cNvSpPr/>
      </xdr:nvSpPr>
      <xdr:spPr>
        <a:xfrm>
          <a:off x="112109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6" name="正方形/長方形 615">
          <a:extLst>
            <a:ext uri="{FF2B5EF4-FFF2-40B4-BE49-F238E27FC236}">
              <a16:creationId xmlns:a16="http://schemas.microsoft.com/office/drawing/2014/main" id="{FE321D8A-B6D0-4DD6-ADB3-33027E66470D}"/>
            </a:ext>
          </a:extLst>
        </xdr:cNvPr>
        <xdr:cNvSpPr/>
      </xdr:nvSpPr>
      <xdr:spPr>
        <a:xfrm>
          <a:off x="113157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7" name="正方形/長方形 616">
          <a:extLst>
            <a:ext uri="{FF2B5EF4-FFF2-40B4-BE49-F238E27FC236}">
              <a16:creationId xmlns:a16="http://schemas.microsoft.com/office/drawing/2014/main" id="{F617210C-6B57-4DA9-A0C4-F42B3632C134}"/>
            </a:ext>
          </a:extLst>
        </xdr:cNvPr>
        <xdr:cNvSpPr/>
      </xdr:nvSpPr>
      <xdr:spPr>
        <a:xfrm>
          <a:off x="113157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8" name="正方形/長方形 617">
          <a:extLst>
            <a:ext uri="{FF2B5EF4-FFF2-40B4-BE49-F238E27FC236}">
              <a16:creationId xmlns:a16="http://schemas.microsoft.com/office/drawing/2014/main" id="{66675F15-9428-44A6-9D1F-B9EC9BC868D4}"/>
            </a:ext>
          </a:extLst>
        </xdr:cNvPr>
        <xdr:cNvSpPr/>
      </xdr:nvSpPr>
      <xdr:spPr>
        <a:xfrm>
          <a:off x="1223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9" name="正方形/長方形 618">
          <a:extLst>
            <a:ext uri="{FF2B5EF4-FFF2-40B4-BE49-F238E27FC236}">
              <a16:creationId xmlns:a16="http://schemas.microsoft.com/office/drawing/2014/main" id="{62FC0452-023C-4EB9-BE9F-7A41628030BD}"/>
            </a:ext>
          </a:extLst>
        </xdr:cNvPr>
        <xdr:cNvSpPr/>
      </xdr:nvSpPr>
      <xdr:spPr>
        <a:xfrm>
          <a:off x="1223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0" name="正方形/長方形 619">
          <a:extLst>
            <a:ext uri="{FF2B5EF4-FFF2-40B4-BE49-F238E27FC236}">
              <a16:creationId xmlns:a16="http://schemas.microsoft.com/office/drawing/2014/main" id="{A9AD66E8-89B7-4E03-8697-451B8AF2428F}"/>
            </a:ext>
          </a:extLst>
        </xdr:cNvPr>
        <xdr:cNvSpPr/>
      </xdr:nvSpPr>
      <xdr:spPr>
        <a:xfrm>
          <a:off x="132683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1" name="正方形/長方形 620">
          <a:extLst>
            <a:ext uri="{FF2B5EF4-FFF2-40B4-BE49-F238E27FC236}">
              <a16:creationId xmlns:a16="http://schemas.microsoft.com/office/drawing/2014/main" id="{8E11E971-8C17-4936-9416-7E39D65A305C}"/>
            </a:ext>
          </a:extLst>
        </xdr:cNvPr>
        <xdr:cNvSpPr/>
      </xdr:nvSpPr>
      <xdr:spPr>
        <a:xfrm>
          <a:off x="132683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正方形/長方形 621">
          <a:extLst>
            <a:ext uri="{FF2B5EF4-FFF2-40B4-BE49-F238E27FC236}">
              <a16:creationId xmlns:a16="http://schemas.microsoft.com/office/drawing/2014/main" id="{3B785AEF-FBDE-4E9E-9C8A-C1A43D84C1B8}"/>
            </a:ext>
          </a:extLst>
        </xdr:cNvPr>
        <xdr:cNvSpPr/>
      </xdr:nvSpPr>
      <xdr:spPr>
        <a:xfrm>
          <a:off x="112109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3" name="テキスト ボックス 622">
          <a:extLst>
            <a:ext uri="{FF2B5EF4-FFF2-40B4-BE49-F238E27FC236}">
              <a16:creationId xmlns:a16="http://schemas.microsoft.com/office/drawing/2014/main" id="{D91D80AA-C00F-464A-A4B2-A4881C2C80C0}"/>
            </a:ext>
          </a:extLst>
        </xdr:cNvPr>
        <xdr:cNvSpPr txBox="1"/>
      </xdr:nvSpPr>
      <xdr:spPr>
        <a:xfrm>
          <a:off x="11172825"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4" name="直線コネクタ 623">
          <a:extLst>
            <a:ext uri="{FF2B5EF4-FFF2-40B4-BE49-F238E27FC236}">
              <a16:creationId xmlns:a16="http://schemas.microsoft.com/office/drawing/2014/main" id="{5FFF0D47-9A4B-4803-ADB1-C686909CA826}"/>
            </a:ext>
          </a:extLst>
        </xdr:cNvPr>
        <xdr:cNvCxnSpPr/>
      </xdr:nvCxnSpPr>
      <xdr:spPr>
        <a:xfrm>
          <a:off x="11210925" y="10801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5" name="テキスト ボックス 624">
          <a:extLst>
            <a:ext uri="{FF2B5EF4-FFF2-40B4-BE49-F238E27FC236}">
              <a16:creationId xmlns:a16="http://schemas.microsoft.com/office/drawing/2014/main" id="{F4CEB658-1703-4305-827A-04081E3209F7}"/>
            </a:ext>
          </a:extLst>
        </xdr:cNvPr>
        <xdr:cNvSpPr txBox="1"/>
      </xdr:nvSpPr>
      <xdr:spPr>
        <a:xfrm>
          <a:off x="107945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6" name="直線コネクタ 625">
          <a:extLst>
            <a:ext uri="{FF2B5EF4-FFF2-40B4-BE49-F238E27FC236}">
              <a16:creationId xmlns:a16="http://schemas.microsoft.com/office/drawing/2014/main" id="{C845FAED-0B2F-44F5-84D0-FB19FC311A32}"/>
            </a:ext>
          </a:extLst>
        </xdr:cNvPr>
        <xdr:cNvCxnSpPr/>
      </xdr:nvCxnSpPr>
      <xdr:spPr>
        <a:xfrm>
          <a:off x="11210925" y="10439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7" name="テキスト ボックス 626">
          <a:extLst>
            <a:ext uri="{FF2B5EF4-FFF2-40B4-BE49-F238E27FC236}">
              <a16:creationId xmlns:a16="http://schemas.microsoft.com/office/drawing/2014/main" id="{B9062116-E0DE-4CBF-9C54-CBE95E18D52E}"/>
            </a:ext>
          </a:extLst>
        </xdr:cNvPr>
        <xdr:cNvSpPr txBox="1"/>
      </xdr:nvSpPr>
      <xdr:spPr>
        <a:xfrm>
          <a:off x="10794546"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8" name="直線コネクタ 627">
          <a:extLst>
            <a:ext uri="{FF2B5EF4-FFF2-40B4-BE49-F238E27FC236}">
              <a16:creationId xmlns:a16="http://schemas.microsoft.com/office/drawing/2014/main" id="{6847CCF2-B144-4222-A88B-FC1D2EC33857}"/>
            </a:ext>
          </a:extLst>
        </xdr:cNvPr>
        <xdr:cNvCxnSpPr/>
      </xdr:nvCxnSpPr>
      <xdr:spPr>
        <a:xfrm>
          <a:off x="11210925" y="10077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9" name="テキスト ボックス 628">
          <a:extLst>
            <a:ext uri="{FF2B5EF4-FFF2-40B4-BE49-F238E27FC236}">
              <a16:creationId xmlns:a16="http://schemas.microsoft.com/office/drawing/2014/main" id="{8CB1CE77-DFAE-417F-8A2B-EB403C4A6BC1}"/>
            </a:ext>
          </a:extLst>
        </xdr:cNvPr>
        <xdr:cNvSpPr txBox="1"/>
      </xdr:nvSpPr>
      <xdr:spPr>
        <a:xfrm>
          <a:off x="10845966" y="994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0" name="直線コネクタ 629">
          <a:extLst>
            <a:ext uri="{FF2B5EF4-FFF2-40B4-BE49-F238E27FC236}">
              <a16:creationId xmlns:a16="http://schemas.microsoft.com/office/drawing/2014/main" id="{8C6403E6-5912-47B5-8062-655A75BE86F9}"/>
            </a:ext>
          </a:extLst>
        </xdr:cNvPr>
        <xdr:cNvCxnSpPr/>
      </xdr:nvCxnSpPr>
      <xdr:spPr>
        <a:xfrm>
          <a:off x="11210925" y="9715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1" name="テキスト ボックス 630">
          <a:extLst>
            <a:ext uri="{FF2B5EF4-FFF2-40B4-BE49-F238E27FC236}">
              <a16:creationId xmlns:a16="http://schemas.microsoft.com/office/drawing/2014/main" id="{AD6BD7CA-5510-4245-AF19-A667AA133AF7}"/>
            </a:ext>
          </a:extLst>
        </xdr:cNvPr>
        <xdr:cNvSpPr txBox="1"/>
      </xdr:nvSpPr>
      <xdr:spPr>
        <a:xfrm>
          <a:off x="10845966" y="9579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2" name="直線コネクタ 631">
          <a:extLst>
            <a:ext uri="{FF2B5EF4-FFF2-40B4-BE49-F238E27FC236}">
              <a16:creationId xmlns:a16="http://schemas.microsoft.com/office/drawing/2014/main" id="{1340C5BA-803B-4FB6-B506-3C137D9DECBF}"/>
            </a:ext>
          </a:extLst>
        </xdr:cNvPr>
        <xdr:cNvCxnSpPr/>
      </xdr:nvCxnSpPr>
      <xdr:spPr>
        <a:xfrm>
          <a:off x="11210925" y="9363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3" name="テキスト ボックス 632">
          <a:extLst>
            <a:ext uri="{FF2B5EF4-FFF2-40B4-BE49-F238E27FC236}">
              <a16:creationId xmlns:a16="http://schemas.microsoft.com/office/drawing/2014/main" id="{6AC599CC-C338-4B1E-8E71-0F432EFB8CED}"/>
            </a:ext>
          </a:extLst>
        </xdr:cNvPr>
        <xdr:cNvSpPr txBox="1"/>
      </xdr:nvSpPr>
      <xdr:spPr>
        <a:xfrm>
          <a:off x="10845966" y="9227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4" name="直線コネクタ 633">
          <a:extLst>
            <a:ext uri="{FF2B5EF4-FFF2-40B4-BE49-F238E27FC236}">
              <a16:creationId xmlns:a16="http://schemas.microsoft.com/office/drawing/2014/main" id="{A23C4E42-09EC-4531-A15E-E86DB6C0F3C4}"/>
            </a:ext>
          </a:extLst>
        </xdr:cNvPr>
        <xdr:cNvCxnSpPr/>
      </xdr:nvCxnSpPr>
      <xdr:spPr>
        <a:xfrm>
          <a:off x="11210925" y="90011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5" name="テキスト ボックス 634">
          <a:extLst>
            <a:ext uri="{FF2B5EF4-FFF2-40B4-BE49-F238E27FC236}">
              <a16:creationId xmlns:a16="http://schemas.microsoft.com/office/drawing/2014/main" id="{4CE26327-8C57-41E6-8C6A-3F88E5D5566E}"/>
            </a:ext>
          </a:extLst>
        </xdr:cNvPr>
        <xdr:cNvSpPr txBox="1"/>
      </xdr:nvSpPr>
      <xdr:spPr>
        <a:xfrm>
          <a:off x="10845966" y="8865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654C9ADE-7AFC-4D90-9E05-DCCD317FEE67}"/>
            </a:ext>
          </a:extLst>
        </xdr:cNvPr>
        <xdr:cNvCxnSpPr/>
      </xdr:nvCxnSpPr>
      <xdr:spPr>
        <a:xfrm>
          <a:off x="11210925" y="8639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7" name="テキスト ボックス 636">
          <a:extLst>
            <a:ext uri="{FF2B5EF4-FFF2-40B4-BE49-F238E27FC236}">
              <a16:creationId xmlns:a16="http://schemas.microsoft.com/office/drawing/2014/main" id="{07B9BCB3-DC39-421C-B2CC-F9E848A13579}"/>
            </a:ext>
          </a:extLst>
        </xdr:cNvPr>
        <xdr:cNvSpPr txBox="1"/>
      </xdr:nvSpPr>
      <xdr:spPr>
        <a:xfrm>
          <a:off x="10903736" y="85033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5893BABE-36B6-48BA-9D08-BB973E47C7EE}"/>
            </a:ext>
          </a:extLst>
        </xdr:cNvPr>
        <xdr:cNvSpPr/>
      </xdr:nvSpPr>
      <xdr:spPr>
        <a:xfrm>
          <a:off x="112109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639" name="直線コネクタ 638">
          <a:extLst>
            <a:ext uri="{FF2B5EF4-FFF2-40B4-BE49-F238E27FC236}">
              <a16:creationId xmlns:a16="http://schemas.microsoft.com/office/drawing/2014/main" id="{F3997A11-702F-4649-9FD5-C5FCBD5FABBC}"/>
            </a:ext>
          </a:extLst>
        </xdr:cNvPr>
        <xdr:cNvCxnSpPr/>
      </xdr:nvCxnSpPr>
      <xdr:spPr>
        <a:xfrm flipV="1">
          <a:off x="14696439" y="9029065"/>
          <a:ext cx="0" cy="1397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40A67E9F-2CA5-4759-9CDE-C0D4CA750BD8}"/>
            </a:ext>
          </a:extLst>
        </xdr:cNvPr>
        <xdr:cNvSpPr txBox="1"/>
      </xdr:nvSpPr>
      <xdr:spPr>
        <a:xfrm>
          <a:off x="14735175" y="1043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641" name="直線コネクタ 640">
          <a:extLst>
            <a:ext uri="{FF2B5EF4-FFF2-40B4-BE49-F238E27FC236}">
              <a16:creationId xmlns:a16="http://schemas.microsoft.com/office/drawing/2014/main" id="{F893E41A-1040-4054-B879-4ED5226F0737}"/>
            </a:ext>
          </a:extLst>
        </xdr:cNvPr>
        <xdr:cNvCxnSpPr/>
      </xdr:nvCxnSpPr>
      <xdr:spPr>
        <a:xfrm>
          <a:off x="14611350" y="104267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1B3C5FF7-DE5A-427D-A087-A7E66141224C}"/>
            </a:ext>
          </a:extLst>
        </xdr:cNvPr>
        <xdr:cNvSpPr txBox="1"/>
      </xdr:nvSpPr>
      <xdr:spPr>
        <a:xfrm>
          <a:off x="14735175" y="880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643" name="直線コネクタ 642">
          <a:extLst>
            <a:ext uri="{FF2B5EF4-FFF2-40B4-BE49-F238E27FC236}">
              <a16:creationId xmlns:a16="http://schemas.microsoft.com/office/drawing/2014/main" id="{7D75908A-FD29-4665-8A24-5FBA53986BA0}"/>
            </a:ext>
          </a:extLst>
        </xdr:cNvPr>
        <xdr:cNvCxnSpPr/>
      </xdr:nvCxnSpPr>
      <xdr:spPr>
        <a:xfrm>
          <a:off x="14611350" y="90290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3C3BF411-4FA6-4CB7-8114-D83A8A881C2C}"/>
            </a:ext>
          </a:extLst>
        </xdr:cNvPr>
        <xdr:cNvSpPr txBox="1"/>
      </xdr:nvSpPr>
      <xdr:spPr>
        <a:xfrm>
          <a:off x="14735175" y="9717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645" name="フローチャート: 判断 644">
          <a:extLst>
            <a:ext uri="{FF2B5EF4-FFF2-40B4-BE49-F238E27FC236}">
              <a16:creationId xmlns:a16="http://schemas.microsoft.com/office/drawing/2014/main" id="{898C4603-BD4A-4139-BF91-95386AE3C2A0}"/>
            </a:ext>
          </a:extLst>
        </xdr:cNvPr>
        <xdr:cNvSpPr/>
      </xdr:nvSpPr>
      <xdr:spPr>
        <a:xfrm>
          <a:off x="14649450" y="97421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646" name="フローチャート: 判断 645">
          <a:extLst>
            <a:ext uri="{FF2B5EF4-FFF2-40B4-BE49-F238E27FC236}">
              <a16:creationId xmlns:a16="http://schemas.microsoft.com/office/drawing/2014/main" id="{4AD4114C-75EB-4D24-928E-420F47FFDB95}"/>
            </a:ext>
          </a:extLst>
        </xdr:cNvPr>
        <xdr:cNvSpPr/>
      </xdr:nvSpPr>
      <xdr:spPr>
        <a:xfrm>
          <a:off x="13887450" y="97453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647" name="フローチャート: 判断 646">
          <a:extLst>
            <a:ext uri="{FF2B5EF4-FFF2-40B4-BE49-F238E27FC236}">
              <a16:creationId xmlns:a16="http://schemas.microsoft.com/office/drawing/2014/main" id="{B2F1BD2A-45E6-4344-9242-132711349C2A}"/>
            </a:ext>
          </a:extLst>
        </xdr:cNvPr>
        <xdr:cNvSpPr/>
      </xdr:nvSpPr>
      <xdr:spPr>
        <a:xfrm>
          <a:off x="13096875" y="97174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648" name="フローチャート: 判断 647">
          <a:extLst>
            <a:ext uri="{FF2B5EF4-FFF2-40B4-BE49-F238E27FC236}">
              <a16:creationId xmlns:a16="http://schemas.microsoft.com/office/drawing/2014/main" id="{139DA8CD-8AE0-42E9-A6E1-22B46D7D7628}"/>
            </a:ext>
          </a:extLst>
        </xdr:cNvPr>
        <xdr:cNvSpPr/>
      </xdr:nvSpPr>
      <xdr:spPr>
        <a:xfrm>
          <a:off x="12296775" y="97047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649" name="フローチャート: 判断 648">
          <a:extLst>
            <a:ext uri="{FF2B5EF4-FFF2-40B4-BE49-F238E27FC236}">
              <a16:creationId xmlns:a16="http://schemas.microsoft.com/office/drawing/2014/main" id="{ABAA1CB9-8F8D-4514-A062-80CE1A03F17C}"/>
            </a:ext>
          </a:extLst>
        </xdr:cNvPr>
        <xdr:cNvSpPr/>
      </xdr:nvSpPr>
      <xdr:spPr>
        <a:xfrm>
          <a:off x="11487150" y="9716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B9449E14-4D3E-4E9F-8B5B-45FBEADF1135}"/>
            </a:ext>
          </a:extLst>
        </xdr:cNvPr>
        <xdr:cNvSpPr txBox="1"/>
      </xdr:nvSpPr>
      <xdr:spPr>
        <a:xfrm>
          <a:off x="1452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76C78804-7FA6-48AC-A9E9-F54678A3DABE}"/>
            </a:ext>
          </a:extLst>
        </xdr:cNvPr>
        <xdr:cNvSpPr txBox="1"/>
      </xdr:nvSpPr>
      <xdr:spPr>
        <a:xfrm>
          <a:off x="13763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2412D2D7-C744-4804-83D4-96579CB07F44}"/>
            </a:ext>
          </a:extLst>
        </xdr:cNvPr>
        <xdr:cNvSpPr txBox="1"/>
      </xdr:nvSpPr>
      <xdr:spPr>
        <a:xfrm>
          <a:off x="12973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667F4910-E09F-49DF-B799-6F84F5FD060A}"/>
            </a:ext>
          </a:extLst>
        </xdr:cNvPr>
        <xdr:cNvSpPr txBox="1"/>
      </xdr:nvSpPr>
      <xdr:spPr>
        <a:xfrm>
          <a:off x="12172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9ABA9C71-AE8F-465E-AB75-AC78C514F8D0}"/>
            </a:ext>
          </a:extLst>
        </xdr:cNvPr>
        <xdr:cNvSpPr txBox="1"/>
      </xdr:nvSpPr>
      <xdr:spPr>
        <a:xfrm>
          <a:off x="11363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101600</xdr:rowOff>
    </xdr:from>
    <xdr:to>
      <xdr:col>85</xdr:col>
      <xdr:colOff>177800</xdr:colOff>
      <xdr:row>60</xdr:row>
      <xdr:rowOff>31750</xdr:rowOff>
    </xdr:to>
    <xdr:sp macro="" textlink="">
      <xdr:nvSpPr>
        <xdr:cNvPr id="655" name="楕円 654">
          <a:extLst>
            <a:ext uri="{FF2B5EF4-FFF2-40B4-BE49-F238E27FC236}">
              <a16:creationId xmlns:a16="http://schemas.microsoft.com/office/drawing/2014/main" id="{71A84318-1D42-4633-B02A-DE0B075B7CA4}"/>
            </a:ext>
          </a:extLst>
        </xdr:cNvPr>
        <xdr:cNvSpPr/>
      </xdr:nvSpPr>
      <xdr:spPr>
        <a:xfrm>
          <a:off x="14649450" y="96583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124477</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77105337-BEE6-4ED0-95AB-7F6B0D2A1425}"/>
            </a:ext>
          </a:extLst>
        </xdr:cNvPr>
        <xdr:cNvSpPr txBox="1"/>
      </xdr:nvSpPr>
      <xdr:spPr>
        <a:xfrm>
          <a:off x="14735175" y="951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57785</xdr:rowOff>
    </xdr:from>
    <xdr:to>
      <xdr:col>81</xdr:col>
      <xdr:colOff>101600</xdr:colOff>
      <xdr:row>59</xdr:row>
      <xdr:rowOff>159385</xdr:rowOff>
    </xdr:to>
    <xdr:sp macro="" textlink="">
      <xdr:nvSpPr>
        <xdr:cNvPr id="657" name="楕円 656">
          <a:extLst>
            <a:ext uri="{FF2B5EF4-FFF2-40B4-BE49-F238E27FC236}">
              <a16:creationId xmlns:a16="http://schemas.microsoft.com/office/drawing/2014/main" id="{F82DEE74-422C-4DB6-87F7-DF54E46BD86E}"/>
            </a:ext>
          </a:extLst>
        </xdr:cNvPr>
        <xdr:cNvSpPr/>
      </xdr:nvSpPr>
      <xdr:spPr>
        <a:xfrm>
          <a:off x="13887450" y="96113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108585</xdr:rowOff>
    </xdr:from>
    <xdr:to>
      <xdr:col>85</xdr:col>
      <xdr:colOff>127000</xdr:colOff>
      <xdr:row>59</xdr:row>
      <xdr:rowOff>152400</xdr:rowOff>
    </xdr:to>
    <xdr:cxnSp macro="">
      <xdr:nvCxnSpPr>
        <xdr:cNvPr id="658" name="直線コネクタ 657">
          <a:extLst>
            <a:ext uri="{FF2B5EF4-FFF2-40B4-BE49-F238E27FC236}">
              <a16:creationId xmlns:a16="http://schemas.microsoft.com/office/drawing/2014/main" id="{BE94460C-0B45-45FA-AB38-3307D96FE1F0}"/>
            </a:ext>
          </a:extLst>
        </xdr:cNvPr>
        <xdr:cNvCxnSpPr/>
      </xdr:nvCxnSpPr>
      <xdr:spPr>
        <a:xfrm>
          <a:off x="13935075" y="9658985"/>
          <a:ext cx="762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12065</xdr:rowOff>
    </xdr:from>
    <xdr:to>
      <xdr:col>76</xdr:col>
      <xdr:colOff>165100</xdr:colOff>
      <xdr:row>59</xdr:row>
      <xdr:rowOff>113665</xdr:rowOff>
    </xdr:to>
    <xdr:sp macro="" textlink="">
      <xdr:nvSpPr>
        <xdr:cNvPr id="659" name="楕円 658">
          <a:extLst>
            <a:ext uri="{FF2B5EF4-FFF2-40B4-BE49-F238E27FC236}">
              <a16:creationId xmlns:a16="http://schemas.microsoft.com/office/drawing/2014/main" id="{A9D879BA-D521-4555-8752-10BD3C99E024}"/>
            </a:ext>
          </a:extLst>
        </xdr:cNvPr>
        <xdr:cNvSpPr/>
      </xdr:nvSpPr>
      <xdr:spPr>
        <a:xfrm>
          <a:off x="13096875" y="95624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62865</xdr:rowOff>
    </xdr:from>
    <xdr:to>
      <xdr:col>81</xdr:col>
      <xdr:colOff>50800</xdr:colOff>
      <xdr:row>59</xdr:row>
      <xdr:rowOff>108585</xdr:rowOff>
    </xdr:to>
    <xdr:cxnSp macro="">
      <xdr:nvCxnSpPr>
        <xdr:cNvPr id="660" name="直線コネクタ 659">
          <a:extLst>
            <a:ext uri="{FF2B5EF4-FFF2-40B4-BE49-F238E27FC236}">
              <a16:creationId xmlns:a16="http://schemas.microsoft.com/office/drawing/2014/main" id="{189F59FE-3EA0-488A-BFD0-66F42E35ADA5}"/>
            </a:ext>
          </a:extLst>
        </xdr:cNvPr>
        <xdr:cNvCxnSpPr/>
      </xdr:nvCxnSpPr>
      <xdr:spPr>
        <a:xfrm>
          <a:off x="13144500" y="9619615"/>
          <a:ext cx="7905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61" name="楕円 660">
          <a:extLst>
            <a:ext uri="{FF2B5EF4-FFF2-40B4-BE49-F238E27FC236}">
              <a16:creationId xmlns:a16="http://schemas.microsoft.com/office/drawing/2014/main" id="{A51C286E-62A2-4ED2-A5E4-D80B12C07D40}"/>
            </a:ext>
          </a:extLst>
        </xdr:cNvPr>
        <xdr:cNvSpPr/>
      </xdr:nvSpPr>
      <xdr:spPr>
        <a:xfrm>
          <a:off x="12296775" y="95275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15240</xdr:rowOff>
    </xdr:from>
    <xdr:to>
      <xdr:col>76</xdr:col>
      <xdr:colOff>114300</xdr:colOff>
      <xdr:row>59</xdr:row>
      <xdr:rowOff>62865</xdr:rowOff>
    </xdr:to>
    <xdr:cxnSp macro="">
      <xdr:nvCxnSpPr>
        <xdr:cNvPr id="662" name="直線コネクタ 661">
          <a:extLst>
            <a:ext uri="{FF2B5EF4-FFF2-40B4-BE49-F238E27FC236}">
              <a16:creationId xmlns:a16="http://schemas.microsoft.com/office/drawing/2014/main" id="{FE5E52E5-9A26-4605-A044-9B7B942470CD}"/>
            </a:ext>
          </a:extLst>
        </xdr:cNvPr>
        <xdr:cNvCxnSpPr/>
      </xdr:nvCxnSpPr>
      <xdr:spPr>
        <a:xfrm>
          <a:off x="12344400" y="9565640"/>
          <a:ext cx="8001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166370</xdr:rowOff>
    </xdr:from>
    <xdr:to>
      <xdr:col>67</xdr:col>
      <xdr:colOff>101600</xdr:colOff>
      <xdr:row>59</xdr:row>
      <xdr:rowOff>96520</xdr:rowOff>
    </xdr:to>
    <xdr:sp macro="" textlink="">
      <xdr:nvSpPr>
        <xdr:cNvPr id="663" name="楕円 662">
          <a:extLst>
            <a:ext uri="{FF2B5EF4-FFF2-40B4-BE49-F238E27FC236}">
              <a16:creationId xmlns:a16="http://schemas.microsoft.com/office/drawing/2014/main" id="{6D6D4DC5-144A-4079-AB9B-EA84DE6ED8A9}"/>
            </a:ext>
          </a:extLst>
        </xdr:cNvPr>
        <xdr:cNvSpPr/>
      </xdr:nvSpPr>
      <xdr:spPr>
        <a:xfrm>
          <a:off x="11487150" y="95548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15240</xdr:rowOff>
    </xdr:from>
    <xdr:to>
      <xdr:col>71</xdr:col>
      <xdr:colOff>177800</xdr:colOff>
      <xdr:row>59</xdr:row>
      <xdr:rowOff>45720</xdr:rowOff>
    </xdr:to>
    <xdr:cxnSp macro="">
      <xdr:nvCxnSpPr>
        <xdr:cNvPr id="664" name="直線コネクタ 663">
          <a:extLst>
            <a:ext uri="{FF2B5EF4-FFF2-40B4-BE49-F238E27FC236}">
              <a16:creationId xmlns:a16="http://schemas.microsoft.com/office/drawing/2014/main" id="{0CB7995D-BD37-4D87-B1BF-CC651801888E}"/>
            </a:ext>
          </a:extLst>
        </xdr:cNvPr>
        <xdr:cNvCxnSpPr/>
      </xdr:nvCxnSpPr>
      <xdr:spPr>
        <a:xfrm flipV="1">
          <a:off x="11534775" y="9565640"/>
          <a:ext cx="80962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665" name="n_1aveValue【学校施設】&#10;有形固定資産減価償却率">
          <a:extLst>
            <a:ext uri="{FF2B5EF4-FFF2-40B4-BE49-F238E27FC236}">
              <a16:creationId xmlns:a16="http://schemas.microsoft.com/office/drawing/2014/main" id="{63C668DE-C054-4AAE-B09E-43CBA224C410}"/>
            </a:ext>
          </a:extLst>
        </xdr:cNvPr>
        <xdr:cNvSpPr txBox="1"/>
      </xdr:nvSpPr>
      <xdr:spPr>
        <a:xfrm>
          <a:off x="13745219"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666" name="n_2aveValue【学校施設】&#10;有形固定資産減価償却率">
          <a:extLst>
            <a:ext uri="{FF2B5EF4-FFF2-40B4-BE49-F238E27FC236}">
              <a16:creationId xmlns:a16="http://schemas.microsoft.com/office/drawing/2014/main" id="{2E1B1A41-D7D2-4EA7-8988-BB6D378E71B5}"/>
            </a:ext>
          </a:extLst>
        </xdr:cNvPr>
        <xdr:cNvSpPr txBox="1"/>
      </xdr:nvSpPr>
      <xdr:spPr>
        <a:xfrm>
          <a:off x="12964169" y="980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667" name="n_3aveValue【学校施設】&#10;有形固定資産減価償却率">
          <a:extLst>
            <a:ext uri="{FF2B5EF4-FFF2-40B4-BE49-F238E27FC236}">
              <a16:creationId xmlns:a16="http://schemas.microsoft.com/office/drawing/2014/main" id="{5C2CCBC2-0B52-4081-9500-86EAF7520746}"/>
            </a:ext>
          </a:extLst>
        </xdr:cNvPr>
        <xdr:cNvSpPr txBox="1"/>
      </xdr:nvSpPr>
      <xdr:spPr>
        <a:xfrm>
          <a:off x="12164069"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668" name="n_4aveValue【学校施設】&#10;有形固定資産減価償却率">
          <a:extLst>
            <a:ext uri="{FF2B5EF4-FFF2-40B4-BE49-F238E27FC236}">
              <a16:creationId xmlns:a16="http://schemas.microsoft.com/office/drawing/2014/main" id="{3E871425-A9FB-4EC6-AEB8-91B9B0ACD018}"/>
            </a:ext>
          </a:extLst>
        </xdr:cNvPr>
        <xdr:cNvSpPr txBox="1"/>
      </xdr:nvSpPr>
      <xdr:spPr>
        <a:xfrm>
          <a:off x="11354444" y="980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4462</xdr:rowOff>
    </xdr:from>
    <xdr:ext cx="405111" cy="259045"/>
    <xdr:sp macro="" textlink="">
      <xdr:nvSpPr>
        <xdr:cNvPr id="669" name="n_1mainValue【学校施設】&#10;有形固定資産減価償却率">
          <a:extLst>
            <a:ext uri="{FF2B5EF4-FFF2-40B4-BE49-F238E27FC236}">
              <a16:creationId xmlns:a16="http://schemas.microsoft.com/office/drawing/2014/main" id="{61D5A422-CB6B-4A9D-BD13-9A27DA80486A}"/>
            </a:ext>
          </a:extLst>
        </xdr:cNvPr>
        <xdr:cNvSpPr txBox="1"/>
      </xdr:nvSpPr>
      <xdr:spPr>
        <a:xfrm>
          <a:off x="13745219" y="93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130192</xdr:rowOff>
    </xdr:from>
    <xdr:ext cx="405111" cy="259045"/>
    <xdr:sp macro="" textlink="">
      <xdr:nvSpPr>
        <xdr:cNvPr id="670" name="n_2mainValue【学校施設】&#10;有形固定資産減価償却率">
          <a:extLst>
            <a:ext uri="{FF2B5EF4-FFF2-40B4-BE49-F238E27FC236}">
              <a16:creationId xmlns:a16="http://schemas.microsoft.com/office/drawing/2014/main" id="{D0DD5237-59BB-4B65-A688-CD09575C3772}"/>
            </a:ext>
          </a:extLst>
        </xdr:cNvPr>
        <xdr:cNvSpPr txBox="1"/>
      </xdr:nvSpPr>
      <xdr:spPr>
        <a:xfrm>
          <a:off x="12964169" y="935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71" name="n_3mainValue【学校施設】&#10;有形固定資産減価償却率">
          <a:extLst>
            <a:ext uri="{FF2B5EF4-FFF2-40B4-BE49-F238E27FC236}">
              <a16:creationId xmlns:a16="http://schemas.microsoft.com/office/drawing/2014/main" id="{B544ECC0-9F2E-4271-87BB-E828EB8BCA49}"/>
            </a:ext>
          </a:extLst>
        </xdr:cNvPr>
        <xdr:cNvSpPr txBox="1"/>
      </xdr:nvSpPr>
      <xdr:spPr>
        <a:xfrm>
          <a:off x="12164069" y="931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113047</xdr:rowOff>
    </xdr:from>
    <xdr:ext cx="405111" cy="259045"/>
    <xdr:sp macro="" textlink="">
      <xdr:nvSpPr>
        <xdr:cNvPr id="672" name="n_4mainValue【学校施設】&#10;有形固定資産減価償却率">
          <a:extLst>
            <a:ext uri="{FF2B5EF4-FFF2-40B4-BE49-F238E27FC236}">
              <a16:creationId xmlns:a16="http://schemas.microsoft.com/office/drawing/2014/main" id="{243DA8A6-40DC-45BA-8A51-C6573DEC2282}"/>
            </a:ext>
          </a:extLst>
        </xdr:cNvPr>
        <xdr:cNvSpPr txBox="1"/>
      </xdr:nvSpPr>
      <xdr:spPr>
        <a:xfrm>
          <a:off x="11354444" y="934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2139C7FD-C50F-41BA-BEDB-5A94F4C96EC5}"/>
            </a:ext>
          </a:extLst>
        </xdr:cNvPr>
        <xdr:cNvSpPr/>
      </xdr:nvSpPr>
      <xdr:spPr>
        <a:xfrm>
          <a:off x="164592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09D124F8-AA5F-4795-BEC4-B6FBAE11191C}"/>
            </a:ext>
          </a:extLst>
        </xdr:cNvPr>
        <xdr:cNvSpPr/>
      </xdr:nvSpPr>
      <xdr:spPr>
        <a:xfrm>
          <a:off x="165830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6E58612D-06A0-4104-B48D-7025D414F2FF}"/>
            </a:ext>
          </a:extLst>
        </xdr:cNvPr>
        <xdr:cNvSpPr/>
      </xdr:nvSpPr>
      <xdr:spPr>
        <a:xfrm>
          <a:off x="165830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F06D3FB5-06F4-47F8-B537-0ED1B2145631}"/>
            </a:ext>
          </a:extLst>
        </xdr:cNvPr>
        <xdr:cNvSpPr/>
      </xdr:nvSpPr>
      <xdr:spPr>
        <a:xfrm>
          <a:off x="174879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38BBBA28-5178-4BE2-BE90-76996BD3C679}"/>
            </a:ext>
          </a:extLst>
        </xdr:cNvPr>
        <xdr:cNvSpPr/>
      </xdr:nvSpPr>
      <xdr:spPr>
        <a:xfrm>
          <a:off x="174879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865B4767-B455-4E28-AA77-B8A2A5EE158D}"/>
            </a:ext>
          </a:extLst>
        </xdr:cNvPr>
        <xdr:cNvSpPr/>
      </xdr:nvSpPr>
      <xdr:spPr>
        <a:xfrm>
          <a:off x="185166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EAF7B4E0-525B-4CBF-B03B-1B9A7511ED23}"/>
            </a:ext>
          </a:extLst>
        </xdr:cNvPr>
        <xdr:cNvSpPr/>
      </xdr:nvSpPr>
      <xdr:spPr>
        <a:xfrm>
          <a:off x="185166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1E49E043-303C-44BA-8CFA-F9D9F0A58625}"/>
            </a:ext>
          </a:extLst>
        </xdr:cNvPr>
        <xdr:cNvSpPr/>
      </xdr:nvSpPr>
      <xdr:spPr>
        <a:xfrm>
          <a:off x="164592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FC0B0676-1854-4F58-859B-CC5CBA0EEF59}"/>
            </a:ext>
          </a:extLst>
        </xdr:cNvPr>
        <xdr:cNvSpPr txBox="1"/>
      </xdr:nvSpPr>
      <xdr:spPr>
        <a:xfrm>
          <a:off x="16440150"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CF4436A1-9035-4418-BB47-F777F21DE0A8}"/>
            </a:ext>
          </a:extLst>
        </xdr:cNvPr>
        <xdr:cNvCxnSpPr/>
      </xdr:nvCxnSpPr>
      <xdr:spPr>
        <a:xfrm>
          <a:off x="164592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3" name="直線コネクタ 682">
          <a:extLst>
            <a:ext uri="{FF2B5EF4-FFF2-40B4-BE49-F238E27FC236}">
              <a16:creationId xmlns:a16="http://schemas.microsoft.com/office/drawing/2014/main" id="{2C5EA09E-FD80-4B0D-95CA-AA8F9350C08D}"/>
            </a:ext>
          </a:extLst>
        </xdr:cNvPr>
        <xdr:cNvCxnSpPr/>
      </xdr:nvCxnSpPr>
      <xdr:spPr>
        <a:xfrm>
          <a:off x="16459200" y="1036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4" name="テキスト ボックス 683">
          <a:extLst>
            <a:ext uri="{FF2B5EF4-FFF2-40B4-BE49-F238E27FC236}">
              <a16:creationId xmlns:a16="http://schemas.microsoft.com/office/drawing/2014/main" id="{80D4753E-E300-4467-8569-3D4045D05DFD}"/>
            </a:ext>
          </a:extLst>
        </xdr:cNvPr>
        <xdr:cNvSpPr txBox="1"/>
      </xdr:nvSpPr>
      <xdr:spPr>
        <a:xfrm>
          <a:off x="16052346" y="10227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5" name="直線コネクタ 684">
          <a:extLst>
            <a:ext uri="{FF2B5EF4-FFF2-40B4-BE49-F238E27FC236}">
              <a16:creationId xmlns:a16="http://schemas.microsoft.com/office/drawing/2014/main" id="{70B3115F-2FB1-45F7-9D39-CA2C4B8C0576}"/>
            </a:ext>
          </a:extLst>
        </xdr:cNvPr>
        <xdr:cNvCxnSpPr/>
      </xdr:nvCxnSpPr>
      <xdr:spPr>
        <a:xfrm>
          <a:off x="16459200" y="9934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6" name="テキスト ボックス 685">
          <a:extLst>
            <a:ext uri="{FF2B5EF4-FFF2-40B4-BE49-F238E27FC236}">
              <a16:creationId xmlns:a16="http://schemas.microsoft.com/office/drawing/2014/main" id="{CB0A9C0D-7A2B-4E9A-BAE5-A129483FA65F}"/>
            </a:ext>
          </a:extLst>
        </xdr:cNvPr>
        <xdr:cNvSpPr txBox="1"/>
      </xdr:nvSpPr>
      <xdr:spPr>
        <a:xfrm>
          <a:off x="16052346" y="9798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7" name="直線コネクタ 686">
          <a:extLst>
            <a:ext uri="{FF2B5EF4-FFF2-40B4-BE49-F238E27FC236}">
              <a16:creationId xmlns:a16="http://schemas.microsoft.com/office/drawing/2014/main" id="{1DA993E2-74CC-43E0-912B-25619F158164}"/>
            </a:ext>
          </a:extLst>
        </xdr:cNvPr>
        <xdr:cNvCxnSpPr/>
      </xdr:nvCxnSpPr>
      <xdr:spPr>
        <a:xfrm>
          <a:off x="16459200" y="950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8" name="テキスト ボックス 687">
          <a:extLst>
            <a:ext uri="{FF2B5EF4-FFF2-40B4-BE49-F238E27FC236}">
              <a16:creationId xmlns:a16="http://schemas.microsoft.com/office/drawing/2014/main" id="{41249790-A6E7-48B9-B491-BB25EA2E85F5}"/>
            </a:ext>
          </a:extLst>
        </xdr:cNvPr>
        <xdr:cNvSpPr txBox="1"/>
      </xdr:nvSpPr>
      <xdr:spPr>
        <a:xfrm>
          <a:off x="16052346" y="937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9" name="直線コネクタ 688">
          <a:extLst>
            <a:ext uri="{FF2B5EF4-FFF2-40B4-BE49-F238E27FC236}">
              <a16:creationId xmlns:a16="http://schemas.microsoft.com/office/drawing/2014/main" id="{4A0781C1-55B3-4CB2-A739-E346B73798F1}"/>
            </a:ext>
          </a:extLst>
        </xdr:cNvPr>
        <xdr:cNvCxnSpPr/>
      </xdr:nvCxnSpPr>
      <xdr:spPr>
        <a:xfrm>
          <a:off x="16459200" y="9067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0" name="テキスト ボックス 689">
          <a:extLst>
            <a:ext uri="{FF2B5EF4-FFF2-40B4-BE49-F238E27FC236}">
              <a16:creationId xmlns:a16="http://schemas.microsoft.com/office/drawing/2014/main" id="{C827BD42-8A6A-4F42-B18D-45D9625EC6A1}"/>
            </a:ext>
          </a:extLst>
        </xdr:cNvPr>
        <xdr:cNvSpPr txBox="1"/>
      </xdr:nvSpPr>
      <xdr:spPr>
        <a:xfrm>
          <a:off x="16052346" y="8931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6599DC09-7AD4-411B-8CC4-74AC9FDBA36D}"/>
            </a:ext>
          </a:extLst>
        </xdr:cNvPr>
        <xdr:cNvCxnSpPr/>
      </xdr:nvCxnSpPr>
      <xdr:spPr>
        <a:xfrm>
          <a:off x="164592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4386F715-8947-48D4-8F35-40C1EBCA3812}"/>
            </a:ext>
          </a:extLst>
        </xdr:cNvPr>
        <xdr:cNvSpPr txBox="1"/>
      </xdr:nvSpPr>
      <xdr:spPr>
        <a:xfrm>
          <a:off x="16052346"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学校施設】&#10;一人当たり面積グラフ枠">
          <a:extLst>
            <a:ext uri="{FF2B5EF4-FFF2-40B4-BE49-F238E27FC236}">
              <a16:creationId xmlns:a16="http://schemas.microsoft.com/office/drawing/2014/main" id="{1F4B6F6B-3E80-4ABA-995E-4185FC2FCD57}"/>
            </a:ext>
          </a:extLst>
        </xdr:cNvPr>
        <xdr:cNvSpPr/>
      </xdr:nvSpPr>
      <xdr:spPr>
        <a:xfrm>
          <a:off x="164592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694" name="直線コネクタ 693">
          <a:extLst>
            <a:ext uri="{FF2B5EF4-FFF2-40B4-BE49-F238E27FC236}">
              <a16:creationId xmlns:a16="http://schemas.microsoft.com/office/drawing/2014/main" id="{245D105F-44BF-47AB-86AD-C99E3B86DF62}"/>
            </a:ext>
          </a:extLst>
        </xdr:cNvPr>
        <xdr:cNvCxnSpPr/>
      </xdr:nvCxnSpPr>
      <xdr:spPr>
        <a:xfrm flipV="1">
          <a:off x="19954239" y="9041435"/>
          <a:ext cx="0" cy="11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695" name="【学校施設】&#10;一人当たり面積最小値テキスト">
          <a:extLst>
            <a:ext uri="{FF2B5EF4-FFF2-40B4-BE49-F238E27FC236}">
              <a16:creationId xmlns:a16="http://schemas.microsoft.com/office/drawing/2014/main" id="{968C1574-BD7D-44BD-971A-F6E074FF6998}"/>
            </a:ext>
          </a:extLst>
        </xdr:cNvPr>
        <xdr:cNvSpPr txBox="1"/>
      </xdr:nvSpPr>
      <xdr:spPr>
        <a:xfrm>
          <a:off x="19992975" y="101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696" name="直線コネクタ 695">
          <a:extLst>
            <a:ext uri="{FF2B5EF4-FFF2-40B4-BE49-F238E27FC236}">
              <a16:creationId xmlns:a16="http://schemas.microsoft.com/office/drawing/2014/main" id="{751743D1-0039-4998-9944-496F951CB919}"/>
            </a:ext>
          </a:extLst>
        </xdr:cNvPr>
        <xdr:cNvCxnSpPr/>
      </xdr:nvCxnSpPr>
      <xdr:spPr>
        <a:xfrm>
          <a:off x="19878675" y="10173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697" name="【学校施設】&#10;一人当たり面積最大値テキスト">
          <a:extLst>
            <a:ext uri="{FF2B5EF4-FFF2-40B4-BE49-F238E27FC236}">
              <a16:creationId xmlns:a16="http://schemas.microsoft.com/office/drawing/2014/main" id="{AEC892AC-4521-4067-A7F5-FE497253AD28}"/>
            </a:ext>
          </a:extLst>
        </xdr:cNvPr>
        <xdr:cNvSpPr txBox="1"/>
      </xdr:nvSpPr>
      <xdr:spPr>
        <a:xfrm>
          <a:off x="19992975" y="882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698" name="直線コネクタ 697">
          <a:extLst>
            <a:ext uri="{FF2B5EF4-FFF2-40B4-BE49-F238E27FC236}">
              <a16:creationId xmlns:a16="http://schemas.microsoft.com/office/drawing/2014/main" id="{9E14868D-A245-4C8E-8F26-1A1A7FAC14C9}"/>
            </a:ext>
          </a:extLst>
        </xdr:cNvPr>
        <xdr:cNvCxnSpPr/>
      </xdr:nvCxnSpPr>
      <xdr:spPr>
        <a:xfrm>
          <a:off x="19878675" y="9041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699" name="【学校施設】&#10;一人当たり面積平均値テキスト">
          <a:extLst>
            <a:ext uri="{FF2B5EF4-FFF2-40B4-BE49-F238E27FC236}">
              <a16:creationId xmlns:a16="http://schemas.microsoft.com/office/drawing/2014/main" id="{1DA6E016-7EEC-4D93-9D07-1ED3E921C875}"/>
            </a:ext>
          </a:extLst>
        </xdr:cNvPr>
        <xdr:cNvSpPr txBox="1"/>
      </xdr:nvSpPr>
      <xdr:spPr>
        <a:xfrm>
          <a:off x="19992975" y="97409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700" name="フローチャート: 判断 699">
          <a:extLst>
            <a:ext uri="{FF2B5EF4-FFF2-40B4-BE49-F238E27FC236}">
              <a16:creationId xmlns:a16="http://schemas.microsoft.com/office/drawing/2014/main" id="{01DD8922-24AF-4FE3-92A8-C45F2C87B245}"/>
            </a:ext>
          </a:extLst>
        </xdr:cNvPr>
        <xdr:cNvSpPr/>
      </xdr:nvSpPr>
      <xdr:spPr>
        <a:xfrm>
          <a:off x="19897725" y="97625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701" name="フローチャート: 判断 700">
          <a:extLst>
            <a:ext uri="{FF2B5EF4-FFF2-40B4-BE49-F238E27FC236}">
              <a16:creationId xmlns:a16="http://schemas.microsoft.com/office/drawing/2014/main" id="{87B1432F-43BC-44E5-A61F-63A077754AB2}"/>
            </a:ext>
          </a:extLst>
        </xdr:cNvPr>
        <xdr:cNvSpPr/>
      </xdr:nvSpPr>
      <xdr:spPr>
        <a:xfrm>
          <a:off x="19154775" y="979111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702" name="フローチャート: 判断 701">
          <a:extLst>
            <a:ext uri="{FF2B5EF4-FFF2-40B4-BE49-F238E27FC236}">
              <a16:creationId xmlns:a16="http://schemas.microsoft.com/office/drawing/2014/main" id="{5944DE25-5E1E-465A-B7D2-A61C84462499}"/>
            </a:ext>
          </a:extLst>
        </xdr:cNvPr>
        <xdr:cNvSpPr/>
      </xdr:nvSpPr>
      <xdr:spPr>
        <a:xfrm>
          <a:off x="18345150" y="97938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703" name="フローチャート: 判断 702">
          <a:extLst>
            <a:ext uri="{FF2B5EF4-FFF2-40B4-BE49-F238E27FC236}">
              <a16:creationId xmlns:a16="http://schemas.microsoft.com/office/drawing/2014/main" id="{8F4E2C8C-91CD-49BD-87A7-7D34843A8960}"/>
            </a:ext>
          </a:extLst>
        </xdr:cNvPr>
        <xdr:cNvSpPr/>
      </xdr:nvSpPr>
      <xdr:spPr>
        <a:xfrm>
          <a:off x="17554575" y="98000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48870</xdr:rowOff>
    </xdr:from>
    <xdr:to>
      <xdr:col>98</xdr:col>
      <xdr:colOff>38100</xdr:colOff>
      <xdr:row>60</xdr:row>
      <xdr:rowOff>150470</xdr:rowOff>
    </xdr:to>
    <xdr:sp macro="" textlink="">
      <xdr:nvSpPr>
        <xdr:cNvPr id="704" name="フローチャート: 判断 703">
          <a:extLst>
            <a:ext uri="{FF2B5EF4-FFF2-40B4-BE49-F238E27FC236}">
              <a16:creationId xmlns:a16="http://schemas.microsoft.com/office/drawing/2014/main" id="{154881E6-39EB-4FB0-800F-7FD19260DFF6}"/>
            </a:ext>
          </a:extLst>
        </xdr:cNvPr>
        <xdr:cNvSpPr/>
      </xdr:nvSpPr>
      <xdr:spPr>
        <a:xfrm>
          <a:off x="16754475" y="97611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5646B128-094A-41A1-BF2A-E9970DB1CDC3}"/>
            </a:ext>
          </a:extLst>
        </xdr:cNvPr>
        <xdr:cNvSpPr txBox="1"/>
      </xdr:nvSpPr>
      <xdr:spPr>
        <a:xfrm>
          <a:off x="197834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AA2A818B-A1C4-4C70-9E7A-D4BFD6C8B6AC}"/>
            </a:ext>
          </a:extLst>
        </xdr:cNvPr>
        <xdr:cNvSpPr txBox="1"/>
      </xdr:nvSpPr>
      <xdr:spPr>
        <a:xfrm>
          <a:off x="19030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FD0F7DAB-80B2-490D-8079-CA6B7452E9E7}"/>
            </a:ext>
          </a:extLst>
        </xdr:cNvPr>
        <xdr:cNvSpPr txBox="1"/>
      </xdr:nvSpPr>
      <xdr:spPr>
        <a:xfrm>
          <a:off x="18221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FB1E15DA-0971-45BF-B53B-A55FCF65F85D}"/>
            </a:ext>
          </a:extLst>
        </xdr:cNvPr>
        <xdr:cNvSpPr txBox="1"/>
      </xdr:nvSpPr>
      <xdr:spPr>
        <a:xfrm>
          <a:off x="174307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E026D57E-2C77-476A-925A-906BF468C7CE}"/>
            </a:ext>
          </a:extLst>
        </xdr:cNvPr>
        <xdr:cNvSpPr txBox="1"/>
      </xdr:nvSpPr>
      <xdr:spPr>
        <a:xfrm>
          <a:off x="166306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146710</xdr:rowOff>
    </xdr:from>
    <xdr:to>
      <xdr:col>116</xdr:col>
      <xdr:colOff>114300</xdr:colOff>
      <xdr:row>60</xdr:row>
      <xdr:rowOff>76860</xdr:rowOff>
    </xdr:to>
    <xdr:sp macro="" textlink="">
      <xdr:nvSpPr>
        <xdr:cNvPr id="710" name="楕円 709">
          <a:extLst>
            <a:ext uri="{FF2B5EF4-FFF2-40B4-BE49-F238E27FC236}">
              <a16:creationId xmlns:a16="http://schemas.microsoft.com/office/drawing/2014/main" id="{11FE0254-58AB-48C3-968B-C8151E3E1675}"/>
            </a:ext>
          </a:extLst>
        </xdr:cNvPr>
        <xdr:cNvSpPr/>
      </xdr:nvSpPr>
      <xdr:spPr>
        <a:xfrm>
          <a:off x="19897725" y="96971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169587</xdr:rowOff>
    </xdr:from>
    <xdr:ext cx="469744" cy="259045"/>
    <xdr:sp macro="" textlink="">
      <xdr:nvSpPr>
        <xdr:cNvPr id="711" name="【学校施設】&#10;一人当たり面積該当値テキスト">
          <a:extLst>
            <a:ext uri="{FF2B5EF4-FFF2-40B4-BE49-F238E27FC236}">
              <a16:creationId xmlns:a16="http://schemas.microsoft.com/office/drawing/2014/main" id="{9CA23A0E-9511-41D1-9F4D-1E58DE9C49E6}"/>
            </a:ext>
          </a:extLst>
        </xdr:cNvPr>
        <xdr:cNvSpPr txBox="1"/>
      </xdr:nvSpPr>
      <xdr:spPr>
        <a:xfrm>
          <a:off x="19992975" y="955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159055</xdr:rowOff>
    </xdr:from>
    <xdr:to>
      <xdr:col>112</xdr:col>
      <xdr:colOff>38100</xdr:colOff>
      <xdr:row>60</xdr:row>
      <xdr:rowOff>89205</xdr:rowOff>
    </xdr:to>
    <xdr:sp macro="" textlink="">
      <xdr:nvSpPr>
        <xdr:cNvPr id="712" name="楕円 711">
          <a:extLst>
            <a:ext uri="{FF2B5EF4-FFF2-40B4-BE49-F238E27FC236}">
              <a16:creationId xmlns:a16="http://schemas.microsoft.com/office/drawing/2014/main" id="{8323B9CC-F6FD-44F9-9070-738CD4DE5169}"/>
            </a:ext>
          </a:extLst>
        </xdr:cNvPr>
        <xdr:cNvSpPr/>
      </xdr:nvSpPr>
      <xdr:spPr>
        <a:xfrm>
          <a:off x="19154775" y="971580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26060</xdr:rowOff>
    </xdr:from>
    <xdr:to>
      <xdr:col>116</xdr:col>
      <xdr:colOff>63500</xdr:colOff>
      <xdr:row>60</xdr:row>
      <xdr:rowOff>38405</xdr:rowOff>
    </xdr:to>
    <xdr:cxnSp macro="">
      <xdr:nvCxnSpPr>
        <xdr:cNvPr id="713" name="直線コネクタ 712">
          <a:extLst>
            <a:ext uri="{FF2B5EF4-FFF2-40B4-BE49-F238E27FC236}">
              <a16:creationId xmlns:a16="http://schemas.microsoft.com/office/drawing/2014/main" id="{6720A951-737A-42E1-BBD3-EA9AA88E381B}"/>
            </a:ext>
          </a:extLst>
        </xdr:cNvPr>
        <xdr:cNvCxnSpPr/>
      </xdr:nvCxnSpPr>
      <xdr:spPr>
        <a:xfrm flipV="1">
          <a:off x="19202400" y="9744735"/>
          <a:ext cx="752475" cy="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169570</xdr:rowOff>
    </xdr:from>
    <xdr:to>
      <xdr:col>107</xdr:col>
      <xdr:colOff>101600</xdr:colOff>
      <xdr:row>60</xdr:row>
      <xdr:rowOff>99720</xdr:rowOff>
    </xdr:to>
    <xdr:sp macro="" textlink="">
      <xdr:nvSpPr>
        <xdr:cNvPr id="714" name="楕円 713">
          <a:extLst>
            <a:ext uri="{FF2B5EF4-FFF2-40B4-BE49-F238E27FC236}">
              <a16:creationId xmlns:a16="http://schemas.microsoft.com/office/drawing/2014/main" id="{22165DF6-81B1-40D5-BC5A-399513A0148F}"/>
            </a:ext>
          </a:extLst>
        </xdr:cNvPr>
        <xdr:cNvSpPr/>
      </xdr:nvSpPr>
      <xdr:spPr>
        <a:xfrm>
          <a:off x="18345150" y="97136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38405</xdr:rowOff>
    </xdr:from>
    <xdr:to>
      <xdr:col>111</xdr:col>
      <xdr:colOff>177800</xdr:colOff>
      <xdr:row>60</xdr:row>
      <xdr:rowOff>48920</xdr:rowOff>
    </xdr:to>
    <xdr:cxnSp macro="">
      <xdr:nvCxnSpPr>
        <xdr:cNvPr id="715" name="直線コネクタ 714">
          <a:extLst>
            <a:ext uri="{FF2B5EF4-FFF2-40B4-BE49-F238E27FC236}">
              <a16:creationId xmlns:a16="http://schemas.microsoft.com/office/drawing/2014/main" id="{72F478CB-70A1-4EAC-8787-A3F00877402D}"/>
            </a:ext>
          </a:extLst>
        </xdr:cNvPr>
        <xdr:cNvCxnSpPr/>
      </xdr:nvCxnSpPr>
      <xdr:spPr>
        <a:xfrm flipV="1">
          <a:off x="18392775" y="9753905"/>
          <a:ext cx="809625" cy="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9779</xdr:rowOff>
    </xdr:from>
    <xdr:to>
      <xdr:col>102</xdr:col>
      <xdr:colOff>165100</xdr:colOff>
      <xdr:row>60</xdr:row>
      <xdr:rowOff>111379</xdr:rowOff>
    </xdr:to>
    <xdr:sp macro="" textlink="">
      <xdr:nvSpPr>
        <xdr:cNvPr id="716" name="楕円 715">
          <a:extLst>
            <a:ext uri="{FF2B5EF4-FFF2-40B4-BE49-F238E27FC236}">
              <a16:creationId xmlns:a16="http://schemas.microsoft.com/office/drawing/2014/main" id="{F1E61194-D894-4BB5-94C2-EBCDA2E8F2C8}"/>
            </a:ext>
          </a:extLst>
        </xdr:cNvPr>
        <xdr:cNvSpPr/>
      </xdr:nvSpPr>
      <xdr:spPr>
        <a:xfrm>
          <a:off x="17554575" y="972210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48920</xdr:rowOff>
    </xdr:from>
    <xdr:to>
      <xdr:col>107</xdr:col>
      <xdr:colOff>50800</xdr:colOff>
      <xdr:row>60</xdr:row>
      <xdr:rowOff>60579</xdr:rowOff>
    </xdr:to>
    <xdr:cxnSp macro="">
      <xdr:nvCxnSpPr>
        <xdr:cNvPr id="717" name="直線コネクタ 716">
          <a:extLst>
            <a:ext uri="{FF2B5EF4-FFF2-40B4-BE49-F238E27FC236}">
              <a16:creationId xmlns:a16="http://schemas.microsoft.com/office/drawing/2014/main" id="{83D4E049-6587-4D44-B439-C459AD2CC312}"/>
            </a:ext>
          </a:extLst>
        </xdr:cNvPr>
        <xdr:cNvCxnSpPr/>
      </xdr:nvCxnSpPr>
      <xdr:spPr>
        <a:xfrm flipV="1">
          <a:off x="17602200" y="9761245"/>
          <a:ext cx="790575" cy="1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132080</xdr:rowOff>
    </xdr:from>
    <xdr:to>
      <xdr:col>98</xdr:col>
      <xdr:colOff>38100</xdr:colOff>
      <xdr:row>61</xdr:row>
      <xdr:rowOff>62230</xdr:rowOff>
    </xdr:to>
    <xdr:sp macro="" textlink="">
      <xdr:nvSpPr>
        <xdr:cNvPr id="718" name="楕円 717">
          <a:extLst>
            <a:ext uri="{FF2B5EF4-FFF2-40B4-BE49-F238E27FC236}">
              <a16:creationId xmlns:a16="http://schemas.microsoft.com/office/drawing/2014/main" id="{25D2EB11-B3AE-4510-B611-F2AC2E09177D}"/>
            </a:ext>
          </a:extLst>
        </xdr:cNvPr>
        <xdr:cNvSpPr/>
      </xdr:nvSpPr>
      <xdr:spPr>
        <a:xfrm>
          <a:off x="16754475" y="98475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60579</xdr:rowOff>
    </xdr:from>
    <xdr:to>
      <xdr:col>102</xdr:col>
      <xdr:colOff>114300</xdr:colOff>
      <xdr:row>61</xdr:row>
      <xdr:rowOff>11430</xdr:rowOff>
    </xdr:to>
    <xdr:cxnSp macro="">
      <xdr:nvCxnSpPr>
        <xdr:cNvPr id="719" name="直線コネクタ 718">
          <a:extLst>
            <a:ext uri="{FF2B5EF4-FFF2-40B4-BE49-F238E27FC236}">
              <a16:creationId xmlns:a16="http://schemas.microsoft.com/office/drawing/2014/main" id="{81E740DC-CAF4-43CD-A38A-DCA2808F4D3E}"/>
            </a:ext>
          </a:extLst>
        </xdr:cNvPr>
        <xdr:cNvCxnSpPr/>
      </xdr:nvCxnSpPr>
      <xdr:spPr>
        <a:xfrm flipV="1">
          <a:off x="16802100" y="9779254"/>
          <a:ext cx="800100" cy="10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720" name="n_1aveValue【学校施設】&#10;一人当たり面積">
          <a:extLst>
            <a:ext uri="{FF2B5EF4-FFF2-40B4-BE49-F238E27FC236}">
              <a16:creationId xmlns:a16="http://schemas.microsoft.com/office/drawing/2014/main" id="{C9C937F0-8F46-48A6-91FB-CF7366040AE0}"/>
            </a:ext>
          </a:extLst>
        </xdr:cNvPr>
        <xdr:cNvSpPr txBox="1"/>
      </xdr:nvSpPr>
      <xdr:spPr>
        <a:xfrm>
          <a:off x="18983402" y="9874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721" name="n_2aveValue【学校施設】&#10;一人当たり面積">
          <a:extLst>
            <a:ext uri="{FF2B5EF4-FFF2-40B4-BE49-F238E27FC236}">
              <a16:creationId xmlns:a16="http://schemas.microsoft.com/office/drawing/2014/main" id="{5E5753D9-3D8E-410D-8311-A9A38AEBE4E6}"/>
            </a:ext>
          </a:extLst>
        </xdr:cNvPr>
        <xdr:cNvSpPr txBox="1"/>
      </xdr:nvSpPr>
      <xdr:spPr>
        <a:xfrm>
          <a:off x="18183302" y="9877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722" name="n_3aveValue【学校施設】&#10;一人当たり面積">
          <a:extLst>
            <a:ext uri="{FF2B5EF4-FFF2-40B4-BE49-F238E27FC236}">
              <a16:creationId xmlns:a16="http://schemas.microsoft.com/office/drawing/2014/main" id="{CD3EE2AC-30B4-495F-9F07-72CF571B623C}"/>
            </a:ext>
          </a:extLst>
        </xdr:cNvPr>
        <xdr:cNvSpPr txBox="1"/>
      </xdr:nvSpPr>
      <xdr:spPr>
        <a:xfrm>
          <a:off x="17383202" y="988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166997</xdr:rowOff>
    </xdr:from>
    <xdr:ext cx="469744" cy="259045"/>
    <xdr:sp macro="" textlink="">
      <xdr:nvSpPr>
        <xdr:cNvPr id="723" name="n_4aveValue【学校施設】&#10;一人当たり面積">
          <a:extLst>
            <a:ext uri="{FF2B5EF4-FFF2-40B4-BE49-F238E27FC236}">
              <a16:creationId xmlns:a16="http://schemas.microsoft.com/office/drawing/2014/main" id="{88AD7644-66D7-404E-B51E-64F8F6115371}"/>
            </a:ext>
          </a:extLst>
        </xdr:cNvPr>
        <xdr:cNvSpPr txBox="1"/>
      </xdr:nvSpPr>
      <xdr:spPr>
        <a:xfrm>
          <a:off x="16592627" y="9555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105732</xdr:rowOff>
    </xdr:from>
    <xdr:ext cx="469744" cy="259045"/>
    <xdr:sp macro="" textlink="">
      <xdr:nvSpPr>
        <xdr:cNvPr id="724" name="n_1mainValue【学校施設】&#10;一人当たり面積">
          <a:extLst>
            <a:ext uri="{FF2B5EF4-FFF2-40B4-BE49-F238E27FC236}">
              <a16:creationId xmlns:a16="http://schemas.microsoft.com/office/drawing/2014/main" id="{FCFF1BAF-E4E6-4F1F-B3F7-94A4561EE597}"/>
            </a:ext>
          </a:extLst>
        </xdr:cNvPr>
        <xdr:cNvSpPr txBox="1"/>
      </xdr:nvSpPr>
      <xdr:spPr>
        <a:xfrm>
          <a:off x="18983402" y="949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116247</xdr:rowOff>
    </xdr:from>
    <xdr:ext cx="469744" cy="259045"/>
    <xdr:sp macro="" textlink="">
      <xdr:nvSpPr>
        <xdr:cNvPr id="725" name="n_2mainValue【学校施設】&#10;一人当たり面積">
          <a:extLst>
            <a:ext uri="{FF2B5EF4-FFF2-40B4-BE49-F238E27FC236}">
              <a16:creationId xmlns:a16="http://schemas.microsoft.com/office/drawing/2014/main" id="{96C976A0-E3A7-42D9-84CB-8B901D519C45}"/>
            </a:ext>
          </a:extLst>
        </xdr:cNvPr>
        <xdr:cNvSpPr txBox="1"/>
      </xdr:nvSpPr>
      <xdr:spPr>
        <a:xfrm>
          <a:off x="18183302" y="950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127906</xdr:rowOff>
    </xdr:from>
    <xdr:ext cx="469744" cy="259045"/>
    <xdr:sp macro="" textlink="">
      <xdr:nvSpPr>
        <xdr:cNvPr id="726" name="n_3mainValue【学校施設】&#10;一人当たり面積">
          <a:extLst>
            <a:ext uri="{FF2B5EF4-FFF2-40B4-BE49-F238E27FC236}">
              <a16:creationId xmlns:a16="http://schemas.microsoft.com/office/drawing/2014/main" id="{C9CA7A92-5B38-4EFC-ABAC-246C8D7F307B}"/>
            </a:ext>
          </a:extLst>
        </xdr:cNvPr>
        <xdr:cNvSpPr txBox="1"/>
      </xdr:nvSpPr>
      <xdr:spPr>
        <a:xfrm>
          <a:off x="17383202" y="951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53357</xdr:rowOff>
    </xdr:from>
    <xdr:ext cx="469744" cy="259045"/>
    <xdr:sp macro="" textlink="">
      <xdr:nvSpPr>
        <xdr:cNvPr id="727" name="n_4mainValue【学校施設】&#10;一人当たり面積">
          <a:extLst>
            <a:ext uri="{FF2B5EF4-FFF2-40B4-BE49-F238E27FC236}">
              <a16:creationId xmlns:a16="http://schemas.microsoft.com/office/drawing/2014/main" id="{039EF4BC-CAAF-4E5C-974E-1808DC501F6F}"/>
            </a:ext>
          </a:extLst>
        </xdr:cNvPr>
        <xdr:cNvSpPr txBox="1"/>
      </xdr:nvSpPr>
      <xdr:spPr>
        <a:xfrm>
          <a:off x="16592627" y="99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8959AFE2-5DC2-45B3-A51E-368A4E57FC83}"/>
            </a:ext>
          </a:extLst>
        </xdr:cNvPr>
        <xdr:cNvSpPr/>
      </xdr:nvSpPr>
      <xdr:spPr>
        <a:xfrm>
          <a:off x="112109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E563E5B4-2977-4479-8334-723177FDBE8E}"/>
            </a:ext>
          </a:extLst>
        </xdr:cNvPr>
        <xdr:cNvSpPr/>
      </xdr:nvSpPr>
      <xdr:spPr>
        <a:xfrm>
          <a:off x="113157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6332602A-E78B-4969-89E7-B8D6952F7045}"/>
            </a:ext>
          </a:extLst>
        </xdr:cNvPr>
        <xdr:cNvSpPr/>
      </xdr:nvSpPr>
      <xdr:spPr>
        <a:xfrm>
          <a:off x="113157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D88F499C-00E1-4CDE-AF57-8523F440C055}"/>
            </a:ext>
          </a:extLst>
        </xdr:cNvPr>
        <xdr:cNvSpPr/>
      </xdr:nvSpPr>
      <xdr:spPr>
        <a:xfrm>
          <a:off x="1223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2F6339FC-98B1-4A02-9C8B-2F1D6D1ACCCA}"/>
            </a:ext>
          </a:extLst>
        </xdr:cNvPr>
        <xdr:cNvSpPr/>
      </xdr:nvSpPr>
      <xdr:spPr>
        <a:xfrm>
          <a:off x="1223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E6DF9E9C-E696-41ED-B80E-57331C5D8AAE}"/>
            </a:ext>
          </a:extLst>
        </xdr:cNvPr>
        <xdr:cNvSpPr/>
      </xdr:nvSpPr>
      <xdr:spPr>
        <a:xfrm>
          <a:off x="132683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FE280CC3-7FA9-4B0F-BD4E-F49240A27389}"/>
            </a:ext>
          </a:extLst>
        </xdr:cNvPr>
        <xdr:cNvSpPr/>
      </xdr:nvSpPr>
      <xdr:spPr>
        <a:xfrm>
          <a:off x="132683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45115085-249D-4C16-8711-B43490902673}"/>
            </a:ext>
          </a:extLst>
        </xdr:cNvPr>
        <xdr:cNvSpPr/>
      </xdr:nvSpPr>
      <xdr:spPr>
        <a:xfrm>
          <a:off x="11210925" y="12239625"/>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6" name="正方形/長方形 735">
          <a:extLst>
            <a:ext uri="{FF2B5EF4-FFF2-40B4-BE49-F238E27FC236}">
              <a16:creationId xmlns:a16="http://schemas.microsoft.com/office/drawing/2014/main" id="{CEB521DF-8F0F-4B55-86B7-B3DF8C4FEC7C}"/>
            </a:ext>
          </a:extLst>
        </xdr:cNvPr>
        <xdr:cNvSpPr/>
      </xdr:nvSpPr>
      <xdr:spPr>
        <a:xfrm>
          <a:off x="164592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7" name="正方形/長方形 736">
          <a:extLst>
            <a:ext uri="{FF2B5EF4-FFF2-40B4-BE49-F238E27FC236}">
              <a16:creationId xmlns:a16="http://schemas.microsoft.com/office/drawing/2014/main" id="{E4FA6916-75D6-44A6-8FA1-E8FBC4865DE5}"/>
            </a:ext>
          </a:extLst>
        </xdr:cNvPr>
        <xdr:cNvSpPr/>
      </xdr:nvSpPr>
      <xdr:spPr>
        <a:xfrm>
          <a:off x="165830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8" name="正方形/長方形 737">
          <a:extLst>
            <a:ext uri="{FF2B5EF4-FFF2-40B4-BE49-F238E27FC236}">
              <a16:creationId xmlns:a16="http://schemas.microsoft.com/office/drawing/2014/main" id="{B4A3D6DE-A282-4629-8B9E-E8D49733BBFC}"/>
            </a:ext>
          </a:extLst>
        </xdr:cNvPr>
        <xdr:cNvSpPr/>
      </xdr:nvSpPr>
      <xdr:spPr>
        <a:xfrm>
          <a:off x="165830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9" name="正方形/長方形 738">
          <a:extLst>
            <a:ext uri="{FF2B5EF4-FFF2-40B4-BE49-F238E27FC236}">
              <a16:creationId xmlns:a16="http://schemas.microsoft.com/office/drawing/2014/main" id="{7032F660-F476-466D-A7BE-0A9E987D9CE5}"/>
            </a:ext>
          </a:extLst>
        </xdr:cNvPr>
        <xdr:cNvSpPr/>
      </xdr:nvSpPr>
      <xdr:spPr>
        <a:xfrm>
          <a:off x="174879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0" name="正方形/長方形 739">
          <a:extLst>
            <a:ext uri="{FF2B5EF4-FFF2-40B4-BE49-F238E27FC236}">
              <a16:creationId xmlns:a16="http://schemas.microsoft.com/office/drawing/2014/main" id="{9A149BFD-6FE1-43D3-B6FA-096E2D1F743D}"/>
            </a:ext>
          </a:extLst>
        </xdr:cNvPr>
        <xdr:cNvSpPr/>
      </xdr:nvSpPr>
      <xdr:spPr>
        <a:xfrm>
          <a:off x="174879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1" name="正方形/長方形 740">
          <a:extLst>
            <a:ext uri="{FF2B5EF4-FFF2-40B4-BE49-F238E27FC236}">
              <a16:creationId xmlns:a16="http://schemas.microsoft.com/office/drawing/2014/main" id="{6C674EF3-CE3E-4FE0-9128-CF8D133231D6}"/>
            </a:ext>
          </a:extLst>
        </xdr:cNvPr>
        <xdr:cNvSpPr/>
      </xdr:nvSpPr>
      <xdr:spPr>
        <a:xfrm>
          <a:off x="185166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2" name="正方形/長方形 741">
          <a:extLst>
            <a:ext uri="{FF2B5EF4-FFF2-40B4-BE49-F238E27FC236}">
              <a16:creationId xmlns:a16="http://schemas.microsoft.com/office/drawing/2014/main" id="{B119BFD2-4F1D-42CD-BDF3-4122F50BF1F3}"/>
            </a:ext>
          </a:extLst>
        </xdr:cNvPr>
        <xdr:cNvSpPr/>
      </xdr:nvSpPr>
      <xdr:spPr>
        <a:xfrm>
          <a:off x="185166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3" name="正方形/長方形 742">
          <a:extLst>
            <a:ext uri="{FF2B5EF4-FFF2-40B4-BE49-F238E27FC236}">
              <a16:creationId xmlns:a16="http://schemas.microsoft.com/office/drawing/2014/main" id="{B4E9E38D-0190-40F7-A602-7E03DD1900C3}"/>
            </a:ext>
          </a:extLst>
        </xdr:cNvPr>
        <xdr:cNvSpPr/>
      </xdr:nvSpPr>
      <xdr:spPr>
        <a:xfrm>
          <a:off x="16459200" y="12239625"/>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2D4E9C8A-3B16-4758-946F-58984006EA49}"/>
            </a:ext>
          </a:extLst>
        </xdr:cNvPr>
        <xdr:cNvSpPr/>
      </xdr:nvSpPr>
      <xdr:spPr>
        <a:xfrm>
          <a:off x="112109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F67D0AE3-5DB0-49B8-AF6D-0025BAD31BBE}"/>
            </a:ext>
          </a:extLst>
        </xdr:cNvPr>
        <xdr:cNvSpPr/>
      </xdr:nvSpPr>
      <xdr:spPr>
        <a:xfrm>
          <a:off x="113157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071EF1B1-7E15-45B3-B1E8-E7E8708DA62F}"/>
            </a:ext>
          </a:extLst>
        </xdr:cNvPr>
        <xdr:cNvSpPr/>
      </xdr:nvSpPr>
      <xdr:spPr>
        <a:xfrm>
          <a:off x="113157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F3AD2245-745E-44AC-A427-C6D43A9F8E14}"/>
            </a:ext>
          </a:extLst>
        </xdr:cNvPr>
        <xdr:cNvSpPr/>
      </xdr:nvSpPr>
      <xdr:spPr>
        <a:xfrm>
          <a:off x="1223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3EE98F56-BA88-455F-8475-58545E24A064}"/>
            </a:ext>
          </a:extLst>
        </xdr:cNvPr>
        <xdr:cNvSpPr/>
      </xdr:nvSpPr>
      <xdr:spPr>
        <a:xfrm>
          <a:off x="1223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3573420C-8D3B-45A4-BB95-0DFC3B00C87C}"/>
            </a:ext>
          </a:extLst>
        </xdr:cNvPr>
        <xdr:cNvSpPr/>
      </xdr:nvSpPr>
      <xdr:spPr>
        <a:xfrm>
          <a:off x="132683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0D9A24FC-F48D-4735-8287-B94E91E4A12E}"/>
            </a:ext>
          </a:extLst>
        </xdr:cNvPr>
        <xdr:cNvSpPr/>
      </xdr:nvSpPr>
      <xdr:spPr>
        <a:xfrm>
          <a:off x="132683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41671F4A-088E-4CFF-88CB-22BB8603A27B}"/>
            </a:ext>
          </a:extLst>
        </xdr:cNvPr>
        <xdr:cNvSpPr/>
      </xdr:nvSpPr>
      <xdr:spPr>
        <a:xfrm>
          <a:off x="112109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26BD0ABB-B6CA-484C-9F4A-0240407723FB}"/>
            </a:ext>
          </a:extLst>
        </xdr:cNvPr>
        <xdr:cNvSpPr txBox="1"/>
      </xdr:nvSpPr>
      <xdr:spPr>
        <a:xfrm>
          <a:off x="11172825"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F162855A-C15D-430A-B5A4-6E34B0F2D93B}"/>
            </a:ext>
          </a:extLst>
        </xdr:cNvPr>
        <xdr:cNvCxnSpPr/>
      </xdr:nvCxnSpPr>
      <xdr:spPr>
        <a:xfrm>
          <a:off x="11210925" y="1799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09BE72FC-82B8-4A43-B8EE-29DB2775CF27}"/>
            </a:ext>
          </a:extLst>
        </xdr:cNvPr>
        <xdr:cNvSpPr txBox="1"/>
      </xdr:nvSpPr>
      <xdr:spPr>
        <a:xfrm>
          <a:off x="107945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5" name="直線コネクタ 754">
          <a:extLst>
            <a:ext uri="{FF2B5EF4-FFF2-40B4-BE49-F238E27FC236}">
              <a16:creationId xmlns:a16="http://schemas.microsoft.com/office/drawing/2014/main" id="{EEAA53F7-D8F4-4D5C-85D6-4A37B32E8169}"/>
            </a:ext>
          </a:extLst>
        </xdr:cNvPr>
        <xdr:cNvCxnSpPr/>
      </xdr:nvCxnSpPr>
      <xdr:spPr>
        <a:xfrm>
          <a:off x="11210925" y="176403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6" name="テキスト ボックス 755">
          <a:extLst>
            <a:ext uri="{FF2B5EF4-FFF2-40B4-BE49-F238E27FC236}">
              <a16:creationId xmlns:a16="http://schemas.microsoft.com/office/drawing/2014/main" id="{6AA0D2E2-F69E-42D7-A768-B37736517AF6}"/>
            </a:ext>
          </a:extLst>
        </xdr:cNvPr>
        <xdr:cNvSpPr txBox="1"/>
      </xdr:nvSpPr>
      <xdr:spPr>
        <a:xfrm>
          <a:off x="10794546" y="17494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7" name="直線コネクタ 756">
          <a:extLst>
            <a:ext uri="{FF2B5EF4-FFF2-40B4-BE49-F238E27FC236}">
              <a16:creationId xmlns:a16="http://schemas.microsoft.com/office/drawing/2014/main" id="{40ECEEA1-BF9D-436A-8394-2CE02FC7AEAB}"/>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8" name="テキスト ボックス 757">
          <a:extLst>
            <a:ext uri="{FF2B5EF4-FFF2-40B4-BE49-F238E27FC236}">
              <a16:creationId xmlns:a16="http://schemas.microsoft.com/office/drawing/2014/main" id="{17A51876-7718-42BE-A961-92B352BABF80}"/>
            </a:ext>
          </a:extLst>
        </xdr:cNvPr>
        <xdr:cNvSpPr txBox="1"/>
      </xdr:nvSpPr>
      <xdr:spPr>
        <a:xfrm>
          <a:off x="10845966" y="17142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9" name="直線コネクタ 758">
          <a:extLst>
            <a:ext uri="{FF2B5EF4-FFF2-40B4-BE49-F238E27FC236}">
              <a16:creationId xmlns:a16="http://schemas.microsoft.com/office/drawing/2014/main" id="{461DB3DD-3681-485B-817B-6287244E1BE7}"/>
            </a:ext>
          </a:extLst>
        </xdr:cNvPr>
        <xdr:cNvCxnSpPr/>
      </xdr:nvCxnSpPr>
      <xdr:spPr>
        <a:xfrm>
          <a:off x="11210925" y="1691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0" name="テキスト ボックス 759">
          <a:extLst>
            <a:ext uri="{FF2B5EF4-FFF2-40B4-BE49-F238E27FC236}">
              <a16:creationId xmlns:a16="http://schemas.microsoft.com/office/drawing/2014/main" id="{7C60382A-DB91-4282-9274-97C3C85CA1C2}"/>
            </a:ext>
          </a:extLst>
        </xdr:cNvPr>
        <xdr:cNvSpPr txBox="1"/>
      </xdr:nvSpPr>
      <xdr:spPr>
        <a:xfrm>
          <a:off x="10845966" y="1678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1" name="直線コネクタ 760">
          <a:extLst>
            <a:ext uri="{FF2B5EF4-FFF2-40B4-BE49-F238E27FC236}">
              <a16:creationId xmlns:a16="http://schemas.microsoft.com/office/drawing/2014/main" id="{210C97B9-C334-4A5E-913B-3FA9E34F3FDB}"/>
            </a:ext>
          </a:extLst>
        </xdr:cNvPr>
        <xdr:cNvCxnSpPr/>
      </xdr:nvCxnSpPr>
      <xdr:spPr>
        <a:xfrm>
          <a:off x="11210925" y="16554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2" name="テキスト ボックス 761">
          <a:extLst>
            <a:ext uri="{FF2B5EF4-FFF2-40B4-BE49-F238E27FC236}">
              <a16:creationId xmlns:a16="http://schemas.microsoft.com/office/drawing/2014/main" id="{65C18507-CB2B-4ADC-AB53-D9C56E2A1924}"/>
            </a:ext>
          </a:extLst>
        </xdr:cNvPr>
        <xdr:cNvSpPr txBox="1"/>
      </xdr:nvSpPr>
      <xdr:spPr>
        <a:xfrm>
          <a:off x="10845966" y="16418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3" name="直線コネクタ 762">
          <a:extLst>
            <a:ext uri="{FF2B5EF4-FFF2-40B4-BE49-F238E27FC236}">
              <a16:creationId xmlns:a16="http://schemas.microsoft.com/office/drawing/2014/main" id="{266BACA6-E901-4F1F-9345-4D7A16856E9A}"/>
            </a:ext>
          </a:extLst>
        </xdr:cNvPr>
        <xdr:cNvCxnSpPr/>
      </xdr:nvCxnSpPr>
      <xdr:spPr>
        <a:xfrm>
          <a:off x="11210925" y="16192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4" name="テキスト ボックス 763">
          <a:extLst>
            <a:ext uri="{FF2B5EF4-FFF2-40B4-BE49-F238E27FC236}">
              <a16:creationId xmlns:a16="http://schemas.microsoft.com/office/drawing/2014/main" id="{81DDF179-39BE-4E9C-94C4-C15EE84DA7E7}"/>
            </a:ext>
          </a:extLst>
        </xdr:cNvPr>
        <xdr:cNvSpPr txBox="1"/>
      </xdr:nvSpPr>
      <xdr:spPr>
        <a:xfrm>
          <a:off x="10845966" y="16056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D014ED1A-70E0-49CD-A32D-651F54C594DD}"/>
            </a:ext>
          </a:extLst>
        </xdr:cNvPr>
        <xdr:cNvCxnSpPr/>
      </xdr:nvCxnSpPr>
      <xdr:spPr>
        <a:xfrm>
          <a:off x="11210925" y="15840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6" name="テキスト ボックス 765">
          <a:extLst>
            <a:ext uri="{FF2B5EF4-FFF2-40B4-BE49-F238E27FC236}">
              <a16:creationId xmlns:a16="http://schemas.microsoft.com/office/drawing/2014/main" id="{8085D3B4-0245-4BD5-832E-FD73E3DBEEF6}"/>
            </a:ext>
          </a:extLst>
        </xdr:cNvPr>
        <xdr:cNvSpPr txBox="1"/>
      </xdr:nvSpPr>
      <xdr:spPr>
        <a:xfrm>
          <a:off x="10903736" y="157042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7" name="【公民館】&#10;有形固定資産減価償却率グラフ枠">
          <a:extLst>
            <a:ext uri="{FF2B5EF4-FFF2-40B4-BE49-F238E27FC236}">
              <a16:creationId xmlns:a16="http://schemas.microsoft.com/office/drawing/2014/main" id="{634319BF-8FE2-404A-A707-B06D683ACEE4}"/>
            </a:ext>
          </a:extLst>
        </xdr:cNvPr>
        <xdr:cNvSpPr/>
      </xdr:nvSpPr>
      <xdr:spPr>
        <a:xfrm>
          <a:off x="112109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68" name="直線コネクタ 767">
          <a:extLst>
            <a:ext uri="{FF2B5EF4-FFF2-40B4-BE49-F238E27FC236}">
              <a16:creationId xmlns:a16="http://schemas.microsoft.com/office/drawing/2014/main" id="{9FF28F78-A91A-494A-A908-AB7326E684C2}"/>
            </a:ext>
          </a:extLst>
        </xdr:cNvPr>
        <xdr:cNvCxnSpPr/>
      </xdr:nvCxnSpPr>
      <xdr:spPr>
        <a:xfrm flipV="1">
          <a:off x="14696439" y="16151225"/>
          <a:ext cx="0" cy="1489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9" name="【公民館】&#10;有形固定資産減価償却率最小値テキスト">
          <a:extLst>
            <a:ext uri="{FF2B5EF4-FFF2-40B4-BE49-F238E27FC236}">
              <a16:creationId xmlns:a16="http://schemas.microsoft.com/office/drawing/2014/main" id="{B4E8F682-1C61-4252-BDE1-E3114C580CD7}"/>
            </a:ext>
          </a:extLst>
        </xdr:cNvPr>
        <xdr:cNvSpPr txBox="1"/>
      </xdr:nvSpPr>
      <xdr:spPr>
        <a:xfrm>
          <a:off x="14735175" y="1764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70" name="直線コネクタ 769">
          <a:extLst>
            <a:ext uri="{FF2B5EF4-FFF2-40B4-BE49-F238E27FC236}">
              <a16:creationId xmlns:a16="http://schemas.microsoft.com/office/drawing/2014/main" id="{359BFDC6-2F1D-42C9-ACD5-CDFDBD036B8D}"/>
            </a:ext>
          </a:extLst>
        </xdr:cNvPr>
        <xdr:cNvCxnSpPr/>
      </xdr:nvCxnSpPr>
      <xdr:spPr>
        <a:xfrm>
          <a:off x="14611350" y="176403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71" name="【公民館】&#10;有形固定資産減価償却率最大値テキスト">
          <a:extLst>
            <a:ext uri="{FF2B5EF4-FFF2-40B4-BE49-F238E27FC236}">
              <a16:creationId xmlns:a16="http://schemas.microsoft.com/office/drawing/2014/main" id="{1D9D0DD0-0E8D-4457-81D8-903806924D2B}"/>
            </a:ext>
          </a:extLst>
        </xdr:cNvPr>
        <xdr:cNvSpPr txBox="1"/>
      </xdr:nvSpPr>
      <xdr:spPr>
        <a:xfrm>
          <a:off x="14735175" y="1593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72" name="直線コネクタ 771">
          <a:extLst>
            <a:ext uri="{FF2B5EF4-FFF2-40B4-BE49-F238E27FC236}">
              <a16:creationId xmlns:a16="http://schemas.microsoft.com/office/drawing/2014/main" id="{002F107C-6FFC-477D-9327-1DC948B2C07A}"/>
            </a:ext>
          </a:extLst>
        </xdr:cNvPr>
        <xdr:cNvCxnSpPr/>
      </xdr:nvCxnSpPr>
      <xdr:spPr>
        <a:xfrm>
          <a:off x="14611350" y="16151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3" name="【公民館】&#10;有形固定資産減価償却率平均値テキスト">
          <a:extLst>
            <a:ext uri="{FF2B5EF4-FFF2-40B4-BE49-F238E27FC236}">
              <a16:creationId xmlns:a16="http://schemas.microsoft.com/office/drawing/2014/main" id="{3D598FD7-714F-4F22-9A1E-CCDB2FFF0AF3}"/>
            </a:ext>
          </a:extLst>
        </xdr:cNvPr>
        <xdr:cNvSpPr txBox="1"/>
      </xdr:nvSpPr>
      <xdr:spPr>
        <a:xfrm>
          <a:off x="14735175" y="16898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4" name="フローチャート: 判断 773">
          <a:extLst>
            <a:ext uri="{FF2B5EF4-FFF2-40B4-BE49-F238E27FC236}">
              <a16:creationId xmlns:a16="http://schemas.microsoft.com/office/drawing/2014/main" id="{89DA2039-A309-4D14-83AC-B0E4F5F9EADC}"/>
            </a:ext>
          </a:extLst>
        </xdr:cNvPr>
        <xdr:cNvSpPr/>
      </xdr:nvSpPr>
      <xdr:spPr>
        <a:xfrm>
          <a:off x="14649450" y="170370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75" name="フローチャート: 判断 774">
          <a:extLst>
            <a:ext uri="{FF2B5EF4-FFF2-40B4-BE49-F238E27FC236}">
              <a16:creationId xmlns:a16="http://schemas.microsoft.com/office/drawing/2014/main" id="{3F271644-3E80-414D-9AB9-5D693E8D12C2}"/>
            </a:ext>
          </a:extLst>
        </xdr:cNvPr>
        <xdr:cNvSpPr/>
      </xdr:nvSpPr>
      <xdr:spPr>
        <a:xfrm>
          <a:off x="13887450" y="17094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76" name="フローチャート: 判断 775">
          <a:extLst>
            <a:ext uri="{FF2B5EF4-FFF2-40B4-BE49-F238E27FC236}">
              <a16:creationId xmlns:a16="http://schemas.microsoft.com/office/drawing/2014/main" id="{51409192-947E-454C-894C-0BAEAC72905D}"/>
            </a:ext>
          </a:extLst>
        </xdr:cNvPr>
        <xdr:cNvSpPr/>
      </xdr:nvSpPr>
      <xdr:spPr>
        <a:xfrm>
          <a:off x="13096875" y="170853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77" name="フローチャート: 判断 776">
          <a:extLst>
            <a:ext uri="{FF2B5EF4-FFF2-40B4-BE49-F238E27FC236}">
              <a16:creationId xmlns:a16="http://schemas.microsoft.com/office/drawing/2014/main" id="{E75AFFF2-C33E-4509-9890-17E939CF7F27}"/>
            </a:ext>
          </a:extLst>
        </xdr:cNvPr>
        <xdr:cNvSpPr/>
      </xdr:nvSpPr>
      <xdr:spPr>
        <a:xfrm>
          <a:off x="12296775" y="170510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154939</xdr:rowOff>
    </xdr:from>
    <xdr:to>
      <xdr:col>67</xdr:col>
      <xdr:colOff>101600</xdr:colOff>
      <xdr:row>105</xdr:row>
      <xdr:rowOff>85089</xdr:rowOff>
    </xdr:to>
    <xdr:sp macro="" textlink="">
      <xdr:nvSpPr>
        <xdr:cNvPr id="778" name="フローチャート: 判断 777">
          <a:extLst>
            <a:ext uri="{FF2B5EF4-FFF2-40B4-BE49-F238E27FC236}">
              <a16:creationId xmlns:a16="http://schemas.microsoft.com/office/drawing/2014/main" id="{22DC35C2-B8BF-4995-8B8E-19FEB67516C9}"/>
            </a:ext>
          </a:extLst>
        </xdr:cNvPr>
        <xdr:cNvSpPr/>
      </xdr:nvSpPr>
      <xdr:spPr>
        <a:xfrm>
          <a:off x="11487150" y="169951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4C4C267-8F86-4F1C-BAAE-9AEBBD5965BF}"/>
            </a:ext>
          </a:extLst>
        </xdr:cNvPr>
        <xdr:cNvSpPr txBox="1"/>
      </xdr:nvSpPr>
      <xdr:spPr>
        <a:xfrm>
          <a:off x="1452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506B247-6EF8-4C4F-8533-626F072F5731}"/>
            </a:ext>
          </a:extLst>
        </xdr:cNvPr>
        <xdr:cNvSpPr txBox="1"/>
      </xdr:nvSpPr>
      <xdr:spPr>
        <a:xfrm>
          <a:off x="13763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EC74A9A7-7F33-4008-B323-CC613BF06393}"/>
            </a:ext>
          </a:extLst>
        </xdr:cNvPr>
        <xdr:cNvSpPr txBox="1"/>
      </xdr:nvSpPr>
      <xdr:spPr>
        <a:xfrm>
          <a:off x="12973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A69AF0C5-F5C4-440C-A16A-279025450D7A}"/>
            </a:ext>
          </a:extLst>
        </xdr:cNvPr>
        <xdr:cNvSpPr txBox="1"/>
      </xdr:nvSpPr>
      <xdr:spPr>
        <a:xfrm>
          <a:off x="12172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3F5BB25E-4B7A-4668-9C33-9E54AD0D8CCA}"/>
            </a:ext>
          </a:extLst>
        </xdr:cNvPr>
        <xdr:cNvSpPr txBox="1"/>
      </xdr:nvSpPr>
      <xdr:spPr>
        <a:xfrm>
          <a:off x="11363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114936</xdr:rowOff>
    </xdr:from>
    <xdr:to>
      <xdr:col>85</xdr:col>
      <xdr:colOff>177800</xdr:colOff>
      <xdr:row>106</xdr:row>
      <xdr:rowOff>45086</xdr:rowOff>
    </xdr:to>
    <xdr:sp macro="" textlink="">
      <xdr:nvSpPr>
        <xdr:cNvPr id="784" name="楕円 783">
          <a:extLst>
            <a:ext uri="{FF2B5EF4-FFF2-40B4-BE49-F238E27FC236}">
              <a16:creationId xmlns:a16="http://schemas.microsoft.com/office/drawing/2014/main" id="{DD833D93-63AE-4823-ACA4-FCED6C77F25D}"/>
            </a:ext>
          </a:extLst>
        </xdr:cNvPr>
        <xdr:cNvSpPr/>
      </xdr:nvSpPr>
      <xdr:spPr>
        <a:xfrm>
          <a:off x="14649450" y="171170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93363</xdr:rowOff>
    </xdr:from>
    <xdr:ext cx="405111" cy="259045"/>
    <xdr:sp macro="" textlink="">
      <xdr:nvSpPr>
        <xdr:cNvPr id="785" name="【公民館】&#10;有形固定資産減価償却率該当値テキスト">
          <a:extLst>
            <a:ext uri="{FF2B5EF4-FFF2-40B4-BE49-F238E27FC236}">
              <a16:creationId xmlns:a16="http://schemas.microsoft.com/office/drawing/2014/main" id="{63C61CD9-0BC5-46E9-BF0F-C2E1B1770649}"/>
            </a:ext>
          </a:extLst>
        </xdr:cNvPr>
        <xdr:cNvSpPr txBox="1"/>
      </xdr:nvSpPr>
      <xdr:spPr>
        <a:xfrm>
          <a:off x="14735175" y="17095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84455</xdr:rowOff>
    </xdr:from>
    <xdr:to>
      <xdr:col>81</xdr:col>
      <xdr:colOff>101600</xdr:colOff>
      <xdr:row>106</xdr:row>
      <xdr:rowOff>14605</xdr:rowOff>
    </xdr:to>
    <xdr:sp macro="" textlink="">
      <xdr:nvSpPr>
        <xdr:cNvPr id="786" name="楕円 785">
          <a:extLst>
            <a:ext uri="{FF2B5EF4-FFF2-40B4-BE49-F238E27FC236}">
              <a16:creationId xmlns:a16="http://schemas.microsoft.com/office/drawing/2014/main" id="{03FC778A-8D96-45A0-8C8E-ADC4E1BBFDBA}"/>
            </a:ext>
          </a:extLst>
        </xdr:cNvPr>
        <xdr:cNvSpPr/>
      </xdr:nvSpPr>
      <xdr:spPr>
        <a:xfrm>
          <a:off x="13887450" y="170897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135255</xdr:rowOff>
    </xdr:from>
    <xdr:to>
      <xdr:col>85</xdr:col>
      <xdr:colOff>127000</xdr:colOff>
      <xdr:row>105</xdr:row>
      <xdr:rowOff>165736</xdr:rowOff>
    </xdr:to>
    <xdr:cxnSp macro="">
      <xdr:nvCxnSpPr>
        <xdr:cNvPr id="787" name="直線コネクタ 786">
          <a:extLst>
            <a:ext uri="{FF2B5EF4-FFF2-40B4-BE49-F238E27FC236}">
              <a16:creationId xmlns:a16="http://schemas.microsoft.com/office/drawing/2014/main" id="{3222893A-26C1-4177-9FBA-F09D5856E77D}"/>
            </a:ext>
          </a:extLst>
        </xdr:cNvPr>
        <xdr:cNvCxnSpPr/>
      </xdr:nvCxnSpPr>
      <xdr:spPr>
        <a:xfrm>
          <a:off x="13935075" y="17137380"/>
          <a:ext cx="762000"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53975</xdr:rowOff>
    </xdr:from>
    <xdr:to>
      <xdr:col>76</xdr:col>
      <xdr:colOff>165100</xdr:colOff>
      <xdr:row>105</xdr:row>
      <xdr:rowOff>155575</xdr:rowOff>
    </xdr:to>
    <xdr:sp macro="" textlink="">
      <xdr:nvSpPr>
        <xdr:cNvPr id="788" name="楕円 787">
          <a:extLst>
            <a:ext uri="{FF2B5EF4-FFF2-40B4-BE49-F238E27FC236}">
              <a16:creationId xmlns:a16="http://schemas.microsoft.com/office/drawing/2014/main" id="{1482ABF1-7D53-4CE0-A0F7-9D995A093632}"/>
            </a:ext>
          </a:extLst>
        </xdr:cNvPr>
        <xdr:cNvSpPr/>
      </xdr:nvSpPr>
      <xdr:spPr>
        <a:xfrm>
          <a:off x="13096875" y="170561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104775</xdr:rowOff>
    </xdr:from>
    <xdr:to>
      <xdr:col>81</xdr:col>
      <xdr:colOff>50800</xdr:colOff>
      <xdr:row>105</xdr:row>
      <xdr:rowOff>135255</xdr:rowOff>
    </xdr:to>
    <xdr:cxnSp macro="">
      <xdr:nvCxnSpPr>
        <xdr:cNvPr id="789" name="直線コネクタ 788">
          <a:extLst>
            <a:ext uri="{FF2B5EF4-FFF2-40B4-BE49-F238E27FC236}">
              <a16:creationId xmlns:a16="http://schemas.microsoft.com/office/drawing/2014/main" id="{D2580EA2-29C9-456A-A1EA-3C893711418B}"/>
            </a:ext>
          </a:extLst>
        </xdr:cNvPr>
        <xdr:cNvCxnSpPr/>
      </xdr:nvCxnSpPr>
      <xdr:spPr>
        <a:xfrm>
          <a:off x="13144500" y="17103725"/>
          <a:ext cx="790575"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23495</xdr:rowOff>
    </xdr:from>
    <xdr:to>
      <xdr:col>72</xdr:col>
      <xdr:colOff>38100</xdr:colOff>
      <xdr:row>105</xdr:row>
      <xdr:rowOff>125095</xdr:rowOff>
    </xdr:to>
    <xdr:sp macro="" textlink="">
      <xdr:nvSpPr>
        <xdr:cNvPr id="790" name="楕円 789">
          <a:extLst>
            <a:ext uri="{FF2B5EF4-FFF2-40B4-BE49-F238E27FC236}">
              <a16:creationId xmlns:a16="http://schemas.microsoft.com/office/drawing/2014/main" id="{064FD41D-FB40-4FFC-AE49-B44A8F2A9157}"/>
            </a:ext>
          </a:extLst>
        </xdr:cNvPr>
        <xdr:cNvSpPr/>
      </xdr:nvSpPr>
      <xdr:spPr>
        <a:xfrm>
          <a:off x="12296775" y="170287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74295</xdr:rowOff>
    </xdr:from>
    <xdr:to>
      <xdr:col>76</xdr:col>
      <xdr:colOff>114300</xdr:colOff>
      <xdr:row>105</xdr:row>
      <xdr:rowOff>104775</xdr:rowOff>
    </xdr:to>
    <xdr:cxnSp macro="">
      <xdr:nvCxnSpPr>
        <xdr:cNvPr id="791" name="直線コネクタ 790">
          <a:extLst>
            <a:ext uri="{FF2B5EF4-FFF2-40B4-BE49-F238E27FC236}">
              <a16:creationId xmlns:a16="http://schemas.microsoft.com/office/drawing/2014/main" id="{8B8457AC-2DD8-425E-B935-1B6CC9BAFEEE}"/>
            </a:ext>
          </a:extLst>
        </xdr:cNvPr>
        <xdr:cNvCxnSpPr/>
      </xdr:nvCxnSpPr>
      <xdr:spPr>
        <a:xfrm>
          <a:off x="12344400" y="17076420"/>
          <a:ext cx="8001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792" name="楕円 791">
          <a:extLst>
            <a:ext uri="{FF2B5EF4-FFF2-40B4-BE49-F238E27FC236}">
              <a16:creationId xmlns:a16="http://schemas.microsoft.com/office/drawing/2014/main" id="{2F0DDE29-38D5-4BAA-9522-48B62729E92C}"/>
            </a:ext>
          </a:extLst>
        </xdr:cNvPr>
        <xdr:cNvSpPr/>
      </xdr:nvSpPr>
      <xdr:spPr>
        <a:xfrm>
          <a:off x="11487150" y="17592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74295</xdr:rowOff>
    </xdr:from>
    <xdr:to>
      <xdr:col>71</xdr:col>
      <xdr:colOff>177800</xdr:colOff>
      <xdr:row>108</xdr:row>
      <xdr:rowOff>152400</xdr:rowOff>
    </xdr:to>
    <xdr:cxnSp macro="">
      <xdr:nvCxnSpPr>
        <xdr:cNvPr id="793" name="直線コネクタ 792">
          <a:extLst>
            <a:ext uri="{FF2B5EF4-FFF2-40B4-BE49-F238E27FC236}">
              <a16:creationId xmlns:a16="http://schemas.microsoft.com/office/drawing/2014/main" id="{FEF21394-8A82-4B73-8E50-467709E23D82}"/>
            </a:ext>
          </a:extLst>
        </xdr:cNvPr>
        <xdr:cNvCxnSpPr/>
      </xdr:nvCxnSpPr>
      <xdr:spPr>
        <a:xfrm flipV="1">
          <a:off x="11534775" y="17076420"/>
          <a:ext cx="809625" cy="56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794" name="n_1aveValue【公民館】&#10;有形固定資産減価償却率">
          <a:extLst>
            <a:ext uri="{FF2B5EF4-FFF2-40B4-BE49-F238E27FC236}">
              <a16:creationId xmlns:a16="http://schemas.microsoft.com/office/drawing/2014/main" id="{1326167F-1BB7-4006-A35C-7C5DEFB1DC59}"/>
            </a:ext>
          </a:extLst>
        </xdr:cNvPr>
        <xdr:cNvSpPr txBox="1"/>
      </xdr:nvSpPr>
      <xdr:spPr>
        <a:xfrm>
          <a:off x="13745219"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795" name="n_2aveValue【公民館】&#10;有形固定資産減価償却率">
          <a:extLst>
            <a:ext uri="{FF2B5EF4-FFF2-40B4-BE49-F238E27FC236}">
              <a16:creationId xmlns:a16="http://schemas.microsoft.com/office/drawing/2014/main" id="{486FB3AB-135D-4E44-9AEF-393F71C72B88}"/>
            </a:ext>
          </a:extLst>
        </xdr:cNvPr>
        <xdr:cNvSpPr txBox="1"/>
      </xdr:nvSpPr>
      <xdr:spPr>
        <a:xfrm>
          <a:off x="12964169" y="17174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96" name="n_3aveValue【公民館】&#10;有形固定資産減価償却率">
          <a:extLst>
            <a:ext uri="{FF2B5EF4-FFF2-40B4-BE49-F238E27FC236}">
              <a16:creationId xmlns:a16="http://schemas.microsoft.com/office/drawing/2014/main" id="{2367C3FE-9E10-47AD-B650-D55B48231CE8}"/>
            </a:ext>
          </a:extLst>
        </xdr:cNvPr>
        <xdr:cNvSpPr txBox="1"/>
      </xdr:nvSpPr>
      <xdr:spPr>
        <a:xfrm>
          <a:off x="12164069" y="1714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101616</xdr:rowOff>
    </xdr:from>
    <xdr:ext cx="405111" cy="259045"/>
    <xdr:sp macro="" textlink="">
      <xdr:nvSpPr>
        <xdr:cNvPr id="797" name="n_4aveValue【公民館】&#10;有形固定資産減価償却率">
          <a:extLst>
            <a:ext uri="{FF2B5EF4-FFF2-40B4-BE49-F238E27FC236}">
              <a16:creationId xmlns:a16="http://schemas.microsoft.com/office/drawing/2014/main" id="{222AD1EE-7B9B-45E4-8ECC-244E6BC6E00C}"/>
            </a:ext>
          </a:extLst>
        </xdr:cNvPr>
        <xdr:cNvSpPr txBox="1"/>
      </xdr:nvSpPr>
      <xdr:spPr>
        <a:xfrm>
          <a:off x="11354444" y="16783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31132</xdr:rowOff>
    </xdr:from>
    <xdr:ext cx="405111" cy="259045"/>
    <xdr:sp macro="" textlink="">
      <xdr:nvSpPr>
        <xdr:cNvPr id="798" name="n_1mainValue【公民館】&#10;有形固定資産減価償却率">
          <a:extLst>
            <a:ext uri="{FF2B5EF4-FFF2-40B4-BE49-F238E27FC236}">
              <a16:creationId xmlns:a16="http://schemas.microsoft.com/office/drawing/2014/main" id="{C63621DC-5679-4238-85AC-AE86D3DF263E}"/>
            </a:ext>
          </a:extLst>
        </xdr:cNvPr>
        <xdr:cNvSpPr txBox="1"/>
      </xdr:nvSpPr>
      <xdr:spPr>
        <a:xfrm>
          <a:off x="13745219" y="1686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652</xdr:rowOff>
    </xdr:from>
    <xdr:ext cx="405111" cy="259045"/>
    <xdr:sp macro="" textlink="">
      <xdr:nvSpPr>
        <xdr:cNvPr id="799" name="n_2mainValue【公民館】&#10;有形固定資産減価償却率">
          <a:extLst>
            <a:ext uri="{FF2B5EF4-FFF2-40B4-BE49-F238E27FC236}">
              <a16:creationId xmlns:a16="http://schemas.microsoft.com/office/drawing/2014/main" id="{389DAD07-5766-40E6-A262-0946361BE2C7}"/>
            </a:ext>
          </a:extLst>
        </xdr:cNvPr>
        <xdr:cNvSpPr txBox="1"/>
      </xdr:nvSpPr>
      <xdr:spPr>
        <a:xfrm>
          <a:off x="12964169" y="1684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141622</xdr:rowOff>
    </xdr:from>
    <xdr:ext cx="405111" cy="259045"/>
    <xdr:sp macro="" textlink="">
      <xdr:nvSpPr>
        <xdr:cNvPr id="800" name="n_3mainValue【公民館】&#10;有形固定資産減価償却率">
          <a:extLst>
            <a:ext uri="{FF2B5EF4-FFF2-40B4-BE49-F238E27FC236}">
              <a16:creationId xmlns:a16="http://schemas.microsoft.com/office/drawing/2014/main" id="{CC9846C9-5D29-4FC5-AF99-4E2DE6BF02A2}"/>
            </a:ext>
          </a:extLst>
        </xdr:cNvPr>
        <xdr:cNvSpPr txBox="1"/>
      </xdr:nvSpPr>
      <xdr:spPr>
        <a:xfrm>
          <a:off x="12164069" y="1682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801" name="n_4mainValue【公民館】&#10;有形固定資産減価償却率">
          <a:extLst>
            <a:ext uri="{FF2B5EF4-FFF2-40B4-BE49-F238E27FC236}">
              <a16:creationId xmlns:a16="http://schemas.microsoft.com/office/drawing/2014/main" id="{EB695971-3F0D-4575-BEB0-E0109DFDBA63}"/>
            </a:ext>
          </a:extLst>
        </xdr:cNvPr>
        <xdr:cNvSpPr txBox="1"/>
      </xdr:nvSpPr>
      <xdr:spPr>
        <a:xfrm>
          <a:off x="11325302" y="1767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72532B45-F744-4D84-AAA5-8E1116215F2A}"/>
            </a:ext>
          </a:extLst>
        </xdr:cNvPr>
        <xdr:cNvSpPr/>
      </xdr:nvSpPr>
      <xdr:spPr>
        <a:xfrm>
          <a:off x="164592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CD8FB03E-A4A3-4877-9FF5-2BD51B855FB9}"/>
            </a:ext>
          </a:extLst>
        </xdr:cNvPr>
        <xdr:cNvSpPr/>
      </xdr:nvSpPr>
      <xdr:spPr>
        <a:xfrm>
          <a:off x="165830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EB27B835-BC6F-4F3E-95A6-405CA678BB5B}"/>
            </a:ext>
          </a:extLst>
        </xdr:cNvPr>
        <xdr:cNvSpPr/>
      </xdr:nvSpPr>
      <xdr:spPr>
        <a:xfrm>
          <a:off x="165830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BA82DE5E-5D2B-4932-89FF-BA2FA62956E6}"/>
            </a:ext>
          </a:extLst>
        </xdr:cNvPr>
        <xdr:cNvSpPr/>
      </xdr:nvSpPr>
      <xdr:spPr>
        <a:xfrm>
          <a:off x="174879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5AAD2664-6A9A-4234-8793-790AA382372C}"/>
            </a:ext>
          </a:extLst>
        </xdr:cNvPr>
        <xdr:cNvSpPr/>
      </xdr:nvSpPr>
      <xdr:spPr>
        <a:xfrm>
          <a:off x="174879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6FDE7E79-8534-488B-BF11-F680F30854EF}"/>
            </a:ext>
          </a:extLst>
        </xdr:cNvPr>
        <xdr:cNvSpPr/>
      </xdr:nvSpPr>
      <xdr:spPr>
        <a:xfrm>
          <a:off x="185166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86956AA0-5D89-4DE8-91D9-B04BC53CC017}"/>
            </a:ext>
          </a:extLst>
        </xdr:cNvPr>
        <xdr:cNvSpPr/>
      </xdr:nvSpPr>
      <xdr:spPr>
        <a:xfrm>
          <a:off x="185166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3B6D3119-FA17-4586-BAA8-87784384156A}"/>
            </a:ext>
          </a:extLst>
        </xdr:cNvPr>
        <xdr:cNvSpPr/>
      </xdr:nvSpPr>
      <xdr:spPr>
        <a:xfrm>
          <a:off x="164592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CABBBA55-83CC-4B3F-AE8D-AB6D2DEC79AB}"/>
            </a:ext>
          </a:extLst>
        </xdr:cNvPr>
        <xdr:cNvSpPr txBox="1"/>
      </xdr:nvSpPr>
      <xdr:spPr>
        <a:xfrm>
          <a:off x="16440150"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5B4ACE1B-3941-41AF-B84C-E8D001826451}"/>
            </a:ext>
          </a:extLst>
        </xdr:cNvPr>
        <xdr:cNvCxnSpPr/>
      </xdr:nvCxnSpPr>
      <xdr:spPr>
        <a:xfrm>
          <a:off x="164592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2" name="直線コネクタ 811">
          <a:extLst>
            <a:ext uri="{FF2B5EF4-FFF2-40B4-BE49-F238E27FC236}">
              <a16:creationId xmlns:a16="http://schemas.microsoft.com/office/drawing/2014/main" id="{627BB685-50D8-4558-851D-BC3F8F0438CD}"/>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3" name="テキスト ボックス 812">
          <a:extLst>
            <a:ext uri="{FF2B5EF4-FFF2-40B4-BE49-F238E27FC236}">
              <a16:creationId xmlns:a16="http://schemas.microsoft.com/office/drawing/2014/main" id="{F35FAA34-A7B8-438E-80EF-B58E60FE8629}"/>
            </a:ext>
          </a:extLst>
        </xdr:cNvPr>
        <xdr:cNvSpPr txBox="1"/>
      </xdr:nvSpPr>
      <xdr:spPr>
        <a:xfrm>
          <a:off x="16052346" y="1742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4" name="直線コネクタ 813">
          <a:extLst>
            <a:ext uri="{FF2B5EF4-FFF2-40B4-BE49-F238E27FC236}">
              <a16:creationId xmlns:a16="http://schemas.microsoft.com/office/drawing/2014/main" id="{70D2C920-7011-4527-8C81-11743D726405}"/>
            </a:ext>
          </a:extLst>
        </xdr:cNvPr>
        <xdr:cNvCxnSpPr/>
      </xdr:nvCxnSpPr>
      <xdr:spPr>
        <a:xfrm>
          <a:off x="16459200" y="1713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5" name="テキスト ボックス 814">
          <a:extLst>
            <a:ext uri="{FF2B5EF4-FFF2-40B4-BE49-F238E27FC236}">
              <a16:creationId xmlns:a16="http://schemas.microsoft.com/office/drawing/2014/main" id="{76F1A32B-9C67-49DF-B7CB-DDA56C46F0FB}"/>
            </a:ext>
          </a:extLst>
        </xdr:cNvPr>
        <xdr:cNvSpPr txBox="1"/>
      </xdr:nvSpPr>
      <xdr:spPr>
        <a:xfrm>
          <a:off x="16052346" y="1699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6" name="直線コネクタ 815">
          <a:extLst>
            <a:ext uri="{FF2B5EF4-FFF2-40B4-BE49-F238E27FC236}">
              <a16:creationId xmlns:a16="http://schemas.microsoft.com/office/drawing/2014/main" id="{02D32275-8121-4CB7-8837-D95BD1B1503C}"/>
            </a:ext>
          </a:extLst>
        </xdr:cNvPr>
        <xdr:cNvCxnSpPr/>
      </xdr:nvCxnSpPr>
      <xdr:spPr>
        <a:xfrm>
          <a:off x="16459200" y="1669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7" name="テキスト ボックス 816">
          <a:extLst>
            <a:ext uri="{FF2B5EF4-FFF2-40B4-BE49-F238E27FC236}">
              <a16:creationId xmlns:a16="http://schemas.microsoft.com/office/drawing/2014/main" id="{9D105B78-5EEA-404F-AC7E-66A2844CD3B0}"/>
            </a:ext>
          </a:extLst>
        </xdr:cNvPr>
        <xdr:cNvSpPr txBox="1"/>
      </xdr:nvSpPr>
      <xdr:spPr>
        <a:xfrm>
          <a:off x="16052346" y="1656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8" name="直線コネクタ 817">
          <a:extLst>
            <a:ext uri="{FF2B5EF4-FFF2-40B4-BE49-F238E27FC236}">
              <a16:creationId xmlns:a16="http://schemas.microsoft.com/office/drawing/2014/main" id="{D0A59D10-DDC5-4BF5-9B72-55943FBDD167}"/>
            </a:ext>
          </a:extLst>
        </xdr:cNvPr>
        <xdr:cNvCxnSpPr/>
      </xdr:nvCxnSpPr>
      <xdr:spPr>
        <a:xfrm>
          <a:off x="16459200" y="1626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9" name="テキスト ボックス 818">
          <a:extLst>
            <a:ext uri="{FF2B5EF4-FFF2-40B4-BE49-F238E27FC236}">
              <a16:creationId xmlns:a16="http://schemas.microsoft.com/office/drawing/2014/main" id="{C2782AAB-1979-45E3-9BF1-45A76E11C938}"/>
            </a:ext>
          </a:extLst>
        </xdr:cNvPr>
        <xdr:cNvSpPr txBox="1"/>
      </xdr:nvSpPr>
      <xdr:spPr>
        <a:xfrm>
          <a:off x="16052346" y="1613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11629F02-0C9E-40D0-86C9-1CCFB04C664B}"/>
            </a:ext>
          </a:extLst>
        </xdr:cNvPr>
        <xdr:cNvCxnSpPr/>
      </xdr:nvCxnSpPr>
      <xdr:spPr>
        <a:xfrm>
          <a:off x="164592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DE565748-90DB-4C74-8C2C-4A4EBDEBCDB5}"/>
            </a:ext>
          </a:extLst>
        </xdr:cNvPr>
        <xdr:cNvSpPr txBox="1"/>
      </xdr:nvSpPr>
      <xdr:spPr>
        <a:xfrm>
          <a:off x="16052346"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id="{BCFEA02F-2556-48EA-9815-CD2390AF9A6F}"/>
            </a:ext>
          </a:extLst>
        </xdr:cNvPr>
        <xdr:cNvSpPr/>
      </xdr:nvSpPr>
      <xdr:spPr>
        <a:xfrm>
          <a:off x="164592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3" name="直線コネクタ 822">
          <a:extLst>
            <a:ext uri="{FF2B5EF4-FFF2-40B4-BE49-F238E27FC236}">
              <a16:creationId xmlns:a16="http://schemas.microsoft.com/office/drawing/2014/main" id="{E1EA77B7-C6A5-4E4D-BAEA-E4AC1F2CB5E3}"/>
            </a:ext>
          </a:extLst>
        </xdr:cNvPr>
        <xdr:cNvCxnSpPr/>
      </xdr:nvCxnSpPr>
      <xdr:spPr>
        <a:xfrm flipV="1">
          <a:off x="19954239" y="16477284"/>
          <a:ext cx="0" cy="107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4" name="【公民館】&#10;一人当たり面積最小値テキスト">
          <a:extLst>
            <a:ext uri="{FF2B5EF4-FFF2-40B4-BE49-F238E27FC236}">
              <a16:creationId xmlns:a16="http://schemas.microsoft.com/office/drawing/2014/main" id="{A7316889-0194-4058-BCA1-E45A76B32643}"/>
            </a:ext>
          </a:extLst>
        </xdr:cNvPr>
        <xdr:cNvSpPr txBox="1"/>
      </xdr:nvSpPr>
      <xdr:spPr>
        <a:xfrm>
          <a:off x="19992975" y="1755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5" name="直線コネクタ 824">
          <a:extLst>
            <a:ext uri="{FF2B5EF4-FFF2-40B4-BE49-F238E27FC236}">
              <a16:creationId xmlns:a16="http://schemas.microsoft.com/office/drawing/2014/main" id="{2D47EA09-951D-4FD6-A819-E0BF07F1295B}"/>
            </a:ext>
          </a:extLst>
        </xdr:cNvPr>
        <xdr:cNvCxnSpPr/>
      </xdr:nvCxnSpPr>
      <xdr:spPr>
        <a:xfrm>
          <a:off x="19878675" y="175536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6" name="【公民館】&#10;一人当たり面積最大値テキスト">
          <a:extLst>
            <a:ext uri="{FF2B5EF4-FFF2-40B4-BE49-F238E27FC236}">
              <a16:creationId xmlns:a16="http://schemas.microsoft.com/office/drawing/2014/main" id="{BF0B1A40-4AC8-4BBE-94AE-AF7E0D7A2085}"/>
            </a:ext>
          </a:extLst>
        </xdr:cNvPr>
        <xdr:cNvSpPr txBox="1"/>
      </xdr:nvSpPr>
      <xdr:spPr>
        <a:xfrm>
          <a:off x="19992975" y="16262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7" name="直線コネクタ 826">
          <a:extLst>
            <a:ext uri="{FF2B5EF4-FFF2-40B4-BE49-F238E27FC236}">
              <a16:creationId xmlns:a16="http://schemas.microsoft.com/office/drawing/2014/main" id="{A902720F-62B4-4ACC-8725-9870C78EB93D}"/>
            </a:ext>
          </a:extLst>
        </xdr:cNvPr>
        <xdr:cNvCxnSpPr/>
      </xdr:nvCxnSpPr>
      <xdr:spPr>
        <a:xfrm>
          <a:off x="19878675" y="164772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828" name="【公民館】&#10;一人当たり面積平均値テキスト">
          <a:extLst>
            <a:ext uri="{FF2B5EF4-FFF2-40B4-BE49-F238E27FC236}">
              <a16:creationId xmlns:a16="http://schemas.microsoft.com/office/drawing/2014/main" id="{E2F917C5-9725-4DA4-AF0A-78528F75753D}"/>
            </a:ext>
          </a:extLst>
        </xdr:cNvPr>
        <xdr:cNvSpPr txBox="1"/>
      </xdr:nvSpPr>
      <xdr:spPr>
        <a:xfrm>
          <a:off x="19992975" y="17186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29" name="フローチャート: 判断 828">
          <a:extLst>
            <a:ext uri="{FF2B5EF4-FFF2-40B4-BE49-F238E27FC236}">
              <a16:creationId xmlns:a16="http://schemas.microsoft.com/office/drawing/2014/main" id="{B2C5FFE9-DAB7-4379-A512-04FC0B3B2D2F}"/>
            </a:ext>
          </a:extLst>
        </xdr:cNvPr>
        <xdr:cNvSpPr/>
      </xdr:nvSpPr>
      <xdr:spPr>
        <a:xfrm>
          <a:off x="19897725" y="173253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30" name="フローチャート: 判断 829">
          <a:extLst>
            <a:ext uri="{FF2B5EF4-FFF2-40B4-BE49-F238E27FC236}">
              <a16:creationId xmlns:a16="http://schemas.microsoft.com/office/drawing/2014/main" id="{305366B3-9A07-4160-BB83-F707ACAB2DA4}"/>
            </a:ext>
          </a:extLst>
        </xdr:cNvPr>
        <xdr:cNvSpPr/>
      </xdr:nvSpPr>
      <xdr:spPr>
        <a:xfrm>
          <a:off x="19154775" y="173458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31" name="フローチャート: 判断 830">
          <a:extLst>
            <a:ext uri="{FF2B5EF4-FFF2-40B4-BE49-F238E27FC236}">
              <a16:creationId xmlns:a16="http://schemas.microsoft.com/office/drawing/2014/main" id="{9C7CDC56-03FD-4FA8-8034-551540D68ED6}"/>
            </a:ext>
          </a:extLst>
        </xdr:cNvPr>
        <xdr:cNvSpPr/>
      </xdr:nvSpPr>
      <xdr:spPr>
        <a:xfrm>
          <a:off x="18345150" y="173531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2" name="フローチャート: 判断 831">
          <a:extLst>
            <a:ext uri="{FF2B5EF4-FFF2-40B4-BE49-F238E27FC236}">
              <a16:creationId xmlns:a16="http://schemas.microsoft.com/office/drawing/2014/main" id="{3417A7A3-E779-409D-BB9D-CAE3B79F931E}"/>
            </a:ext>
          </a:extLst>
        </xdr:cNvPr>
        <xdr:cNvSpPr/>
      </xdr:nvSpPr>
      <xdr:spPr>
        <a:xfrm>
          <a:off x="17554575" y="17354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153873</xdr:rowOff>
    </xdr:from>
    <xdr:to>
      <xdr:col>98</xdr:col>
      <xdr:colOff>38100</xdr:colOff>
      <xdr:row>107</xdr:row>
      <xdr:rowOff>84023</xdr:rowOff>
    </xdr:to>
    <xdr:sp macro="" textlink="">
      <xdr:nvSpPr>
        <xdr:cNvPr id="833" name="フローチャート: 判断 832">
          <a:extLst>
            <a:ext uri="{FF2B5EF4-FFF2-40B4-BE49-F238E27FC236}">
              <a16:creationId xmlns:a16="http://schemas.microsoft.com/office/drawing/2014/main" id="{F7FBD142-8984-4286-A10D-AB5CA7AF74D0}"/>
            </a:ext>
          </a:extLst>
        </xdr:cNvPr>
        <xdr:cNvSpPr/>
      </xdr:nvSpPr>
      <xdr:spPr>
        <a:xfrm>
          <a:off x="16754475" y="1731792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092C851-A1B4-4426-97D7-F35E87A30E88}"/>
            </a:ext>
          </a:extLst>
        </xdr:cNvPr>
        <xdr:cNvSpPr txBox="1"/>
      </xdr:nvSpPr>
      <xdr:spPr>
        <a:xfrm>
          <a:off x="197834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F2C2293-B36E-4733-91A1-6722D811C801}"/>
            </a:ext>
          </a:extLst>
        </xdr:cNvPr>
        <xdr:cNvSpPr txBox="1"/>
      </xdr:nvSpPr>
      <xdr:spPr>
        <a:xfrm>
          <a:off x="19030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4A01A23E-5B2F-4F44-8ABE-81B347BDA9E7}"/>
            </a:ext>
          </a:extLst>
        </xdr:cNvPr>
        <xdr:cNvSpPr txBox="1"/>
      </xdr:nvSpPr>
      <xdr:spPr>
        <a:xfrm>
          <a:off x="18221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1D761E1-42DD-4784-88C5-783EB666FAFD}"/>
            </a:ext>
          </a:extLst>
        </xdr:cNvPr>
        <xdr:cNvSpPr txBox="1"/>
      </xdr:nvSpPr>
      <xdr:spPr>
        <a:xfrm>
          <a:off x="174307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8C38D036-63F1-4B62-B8BE-87E23DC70A55}"/>
            </a:ext>
          </a:extLst>
        </xdr:cNvPr>
        <xdr:cNvSpPr txBox="1"/>
      </xdr:nvSpPr>
      <xdr:spPr>
        <a:xfrm>
          <a:off x="166306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9855</xdr:rowOff>
    </xdr:from>
    <xdr:to>
      <xdr:col>116</xdr:col>
      <xdr:colOff>114300</xdr:colOff>
      <xdr:row>107</xdr:row>
      <xdr:rowOff>111455</xdr:rowOff>
    </xdr:to>
    <xdr:sp macro="" textlink="">
      <xdr:nvSpPr>
        <xdr:cNvPr id="839" name="楕円 838">
          <a:extLst>
            <a:ext uri="{FF2B5EF4-FFF2-40B4-BE49-F238E27FC236}">
              <a16:creationId xmlns:a16="http://schemas.microsoft.com/office/drawing/2014/main" id="{B5829756-B0DA-4A9B-B664-E786E131A75E}"/>
            </a:ext>
          </a:extLst>
        </xdr:cNvPr>
        <xdr:cNvSpPr/>
      </xdr:nvSpPr>
      <xdr:spPr>
        <a:xfrm>
          <a:off x="19897725" y="173326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159732</xdr:rowOff>
    </xdr:from>
    <xdr:ext cx="469744" cy="259045"/>
    <xdr:sp macro="" textlink="">
      <xdr:nvSpPr>
        <xdr:cNvPr id="840" name="【公民館】&#10;一人当たり面積該当値テキスト">
          <a:extLst>
            <a:ext uri="{FF2B5EF4-FFF2-40B4-BE49-F238E27FC236}">
              <a16:creationId xmlns:a16="http://schemas.microsoft.com/office/drawing/2014/main" id="{27780FCB-80FE-4850-9367-D4305E769673}"/>
            </a:ext>
          </a:extLst>
        </xdr:cNvPr>
        <xdr:cNvSpPr txBox="1"/>
      </xdr:nvSpPr>
      <xdr:spPr>
        <a:xfrm>
          <a:off x="19992975" y="17326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13055</xdr:rowOff>
    </xdr:from>
    <xdr:to>
      <xdr:col>112</xdr:col>
      <xdr:colOff>38100</xdr:colOff>
      <xdr:row>107</xdr:row>
      <xdr:rowOff>114655</xdr:rowOff>
    </xdr:to>
    <xdr:sp macro="" textlink="">
      <xdr:nvSpPr>
        <xdr:cNvPr id="841" name="楕円 840">
          <a:extLst>
            <a:ext uri="{FF2B5EF4-FFF2-40B4-BE49-F238E27FC236}">
              <a16:creationId xmlns:a16="http://schemas.microsoft.com/office/drawing/2014/main" id="{CA5C63E5-94F0-444B-8B8A-E830AE569005}"/>
            </a:ext>
          </a:extLst>
        </xdr:cNvPr>
        <xdr:cNvSpPr/>
      </xdr:nvSpPr>
      <xdr:spPr>
        <a:xfrm>
          <a:off x="19154775" y="173358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60655</xdr:rowOff>
    </xdr:from>
    <xdr:to>
      <xdr:col>116</xdr:col>
      <xdr:colOff>63500</xdr:colOff>
      <xdr:row>107</xdr:row>
      <xdr:rowOff>63855</xdr:rowOff>
    </xdr:to>
    <xdr:cxnSp macro="">
      <xdr:nvCxnSpPr>
        <xdr:cNvPr id="842" name="直線コネクタ 841">
          <a:extLst>
            <a:ext uri="{FF2B5EF4-FFF2-40B4-BE49-F238E27FC236}">
              <a16:creationId xmlns:a16="http://schemas.microsoft.com/office/drawing/2014/main" id="{F4B9CDBE-0552-4696-A676-332BFD165796}"/>
            </a:ext>
          </a:extLst>
        </xdr:cNvPr>
        <xdr:cNvCxnSpPr/>
      </xdr:nvCxnSpPr>
      <xdr:spPr>
        <a:xfrm flipV="1">
          <a:off x="19202400" y="17389805"/>
          <a:ext cx="752475"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16256</xdr:rowOff>
    </xdr:from>
    <xdr:to>
      <xdr:col>107</xdr:col>
      <xdr:colOff>101600</xdr:colOff>
      <xdr:row>107</xdr:row>
      <xdr:rowOff>117856</xdr:rowOff>
    </xdr:to>
    <xdr:sp macro="" textlink="">
      <xdr:nvSpPr>
        <xdr:cNvPr id="843" name="楕円 842">
          <a:extLst>
            <a:ext uri="{FF2B5EF4-FFF2-40B4-BE49-F238E27FC236}">
              <a16:creationId xmlns:a16="http://schemas.microsoft.com/office/drawing/2014/main" id="{A75F79E5-6CD9-40A4-A37E-4D3C683439DC}"/>
            </a:ext>
          </a:extLst>
        </xdr:cNvPr>
        <xdr:cNvSpPr/>
      </xdr:nvSpPr>
      <xdr:spPr>
        <a:xfrm>
          <a:off x="18345150" y="1734223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63855</xdr:rowOff>
    </xdr:from>
    <xdr:to>
      <xdr:col>111</xdr:col>
      <xdr:colOff>177800</xdr:colOff>
      <xdr:row>107</xdr:row>
      <xdr:rowOff>67056</xdr:rowOff>
    </xdr:to>
    <xdr:cxnSp macro="">
      <xdr:nvCxnSpPr>
        <xdr:cNvPr id="844" name="直線コネクタ 843">
          <a:extLst>
            <a:ext uri="{FF2B5EF4-FFF2-40B4-BE49-F238E27FC236}">
              <a16:creationId xmlns:a16="http://schemas.microsoft.com/office/drawing/2014/main" id="{281B16BE-DBD8-4D48-AA9E-FD86FA8B8D81}"/>
            </a:ext>
          </a:extLst>
        </xdr:cNvPr>
        <xdr:cNvCxnSpPr/>
      </xdr:nvCxnSpPr>
      <xdr:spPr>
        <a:xfrm flipV="1">
          <a:off x="18392775" y="1739300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19456</xdr:rowOff>
    </xdr:from>
    <xdr:to>
      <xdr:col>102</xdr:col>
      <xdr:colOff>165100</xdr:colOff>
      <xdr:row>107</xdr:row>
      <xdr:rowOff>121056</xdr:rowOff>
    </xdr:to>
    <xdr:sp macro="" textlink="">
      <xdr:nvSpPr>
        <xdr:cNvPr id="845" name="楕円 844">
          <a:extLst>
            <a:ext uri="{FF2B5EF4-FFF2-40B4-BE49-F238E27FC236}">
              <a16:creationId xmlns:a16="http://schemas.microsoft.com/office/drawing/2014/main" id="{939F25E9-32B8-4318-82F6-C2AAB51B4F3D}"/>
            </a:ext>
          </a:extLst>
        </xdr:cNvPr>
        <xdr:cNvSpPr/>
      </xdr:nvSpPr>
      <xdr:spPr>
        <a:xfrm>
          <a:off x="17554575" y="1734543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67056</xdr:rowOff>
    </xdr:from>
    <xdr:to>
      <xdr:col>107</xdr:col>
      <xdr:colOff>50800</xdr:colOff>
      <xdr:row>107</xdr:row>
      <xdr:rowOff>70256</xdr:rowOff>
    </xdr:to>
    <xdr:cxnSp macro="">
      <xdr:nvCxnSpPr>
        <xdr:cNvPr id="846" name="直線コネクタ 845">
          <a:extLst>
            <a:ext uri="{FF2B5EF4-FFF2-40B4-BE49-F238E27FC236}">
              <a16:creationId xmlns:a16="http://schemas.microsoft.com/office/drawing/2014/main" id="{A7479388-0970-4EA3-B186-D9ACD9A3A4A3}"/>
            </a:ext>
          </a:extLst>
        </xdr:cNvPr>
        <xdr:cNvCxnSpPr/>
      </xdr:nvCxnSpPr>
      <xdr:spPr>
        <a:xfrm flipV="1">
          <a:off x="17602200" y="17389856"/>
          <a:ext cx="790575"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112725</xdr:rowOff>
    </xdr:from>
    <xdr:to>
      <xdr:col>98</xdr:col>
      <xdr:colOff>38100</xdr:colOff>
      <xdr:row>108</xdr:row>
      <xdr:rowOff>42875</xdr:rowOff>
    </xdr:to>
    <xdr:sp macro="" textlink="">
      <xdr:nvSpPr>
        <xdr:cNvPr id="847" name="楕円 846">
          <a:extLst>
            <a:ext uri="{FF2B5EF4-FFF2-40B4-BE49-F238E27FC236}">
              <a16:creationId xmlns:a16="http://schemas.microsoft.com/office/drawing/2014/main" id="{D493363B-0C68-48E2-BAEA-8F0B6DEB67FE}"/>
            </a:ext>
          </a:extLst>
        </xdr:cNvPr>
        <xdr:cNvSpPr/>
      </xdr:nvSpPr>
      <xdr:spPr>
        <a:xfrm>
          <a:off x="16754475" y="17438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70256</xdr:rowOff>
    </xdr:from>
    <xdr:to>
      <xdr:col>102</xdr:col>
      <xdr:colOff>114300</xdr:colOff>
      <xdr:row>107</xdr:row>
      <xdr:rowOff>163525</xdr:rowOff>
    </xdr:to>
    <xdr:cxnSp macro="">
      <xdr:nvCxnSpPr>
        <xdr:cNvPr id="848" name="直線コネクタ 847">
          <a:extLst>
            <a:ext uri="{FF2B5EF4-FFF2-40B4-BE49-F238E27FC236}">
              <a16:creationId xmlns:a16="http://schemas.microsoft.com/office/drawing/2014/main" id="{7774D525-53E5-465E-B5EA-D20E67EDBFFB}"/>
            </a:ext>
          </a:extLst>
        </xdr:cNvPr>
        <xdr:cNvCxnSpPr/>
      </xdr:nvCxnSpPr>
      <xdr:spPr>
        <a:xfrm flipV="1">
          <a:off x="16802100" y="17393056"/>
          <a:ext cx="800100" cy="9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849" name="n_1aveValue【公民館】&#10;一人当たり面積">
          <a:extLst>
            <a:ext uri="{FF2B5EF4-FFF2-40B4-BE49-F238E27FC236}">
              <a16:creationId xmlns:a16="http://schemas.microsoft.com/office/drawing/2014/main" id="{9819B227-1A91-4775-89EC-AA03758ABBED}"/>
            </a:ext>
          </a:extLst>
        </xdr:cNvPr>
        <xdr:cNvSpPr txBox="1"/>
      </xdr:nvSpPr>
      <xdr:spPr>
        <a:xfrm>
          <a:off x="18983402" y="1743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116755</xdr:rowOff>
    </xdr:from>
    <xdr:ext cx="469744" cy="259045"/>
    <xdr:sp macro="" textlink="">
      <xdr:nvSpPr>
        <xdr:cNvPr id="850" name="n_2aveValue【公民館】&#10;一人当たり面積">
          <a:extLst>
            <a:ext uri="{FF2B5EF4-FFF2-40B4-BE49-F238E27FC236}">
              <a16:creationId xmlns:a16="http://schemas.microsoft.com/office/drawing/2014/main" id="{D2A0B518-EA2A-40E4-8921-7FB2D6E3E1A5}"/>
            </a:ext>
          </a:extLst>
        </xdr:cNvPr>
        <xdr:cNvSpPr txBox="1"/>
      </xdr:nvSpPr>
      <xdr:spPr>
        <a:xfrm>
          <a:off x="18183302" y="17442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851" name="n_3aveValue【公民館】&#10;一人当たり面積">
          <a:extLst>
            <a:ext uri="{FF2B5EF4-FFF2-40B4-BE49-F238E27FC236}">
              <a16:creationId xmlns:a16="http://schemas.microsoft.com/office/drawing/2014/main" id="{58165442-76AD-4D96-96C8-28FF43136A78}"/>
            </a:ext>
          </a:extLst>
        </xdr:cNvPr>
        <xdr:cNvSpPr txBox="1"/>
      </xdr:nvSpPr>
      <xdr:spPr>
        <a:xfrm>
          <a:off x="17383202" y="1744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100550</xdr:rowOff>
    </xdr:from>
    <xdr:ext cx="469744" cy="259045"/>
    <xdr:sp macro="" textlink="">
      <xdr:nvSpPr>
        <xdr:cNvPr id="852" name="n_4aveValue【公民館】&#10;一人当たり面積">
          <a:extLst>
            <a:ext uri="{FF2B5EF4-FFF2-40B4-BE49-F238E27FC236}">
              <a16:creationId xmlns:a16="http://schemas.microsoft.com/office/drawing/2014/main" id="{8628ED86-A5F9-47EA-96F8-0CC411AAD5C9}"/>
            </a:ext>
          </a:extLst>
        </xdr:cNvPr>
        <xdr:cNvSpPr txBox="1"/>
      </xdr:nvSpPr>
      <xdr:spPr>
        <a:xfrm>
          <a:off x="16592627" y="1710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131182</xdr:rowOff>
    </xdr:from>
    <xdr:ext cx="469744" cy="259045"/>
    <xdr:sp macro="" textlink="">
      <xdr:nvSpPr>
        <xdr:cNvPr id="853" name="n_1mainValue【公民館】&#10;一人当たり面積">
          <a:extLst>
            <a:ext uri="{FF2B5EF4-FFF2-40B4-BE49-F238E27FC236}">
              <a16:creationId xmlns:a16="http://schemas.microsoft.com/office/drawing/2014/main" id="{E048594D-E0CF-49BC-8C8E-519DCAB00728}"/>
            </a:ext>
          </a:extLst>
        </xdr:cNvPr>
        <xdr:cNvSpPr txBox="1"/>
      </xdr:nvSpPr>
      <xdr:spPr>
        <a:xfrm>
          <a:off x="18983402" y="1713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134383</xdr:rowOff>
    </xdr:from>
    <xdr:ext cx="469744" cy="259045"/>
    <xdr:sp macro="" textlink="">
      <xdr:nvSpPr>
        <xdr:cNvPr id="854" name="n_2mainValue【公民館】&#10;一人当たり面積">
          <a:extLst>
            <a:ext uri="{FF2B5EF4-FFF2-40B4-BE49-F238E27FC236}">
              <a16:creationId xmlns:a16="http://schemas.microsoft.com/office/drawing/2014/main" id="{91DC42A0-0C37-4920-9668-C837927EE6B3}"/>
            </a:ext>
          </a:extLst>
        </xdr:cNvPr>
        <xdr:cNvSpPr txBox="1"/>
      </xdr:nvSpPr>
      <xdr:spPr>
        <a:xfrm>
          <a:off x="18183302" y="1713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137583</xdr:rowOff>
    </xdr:from>
    <xdr:ext cx="469744" cy="259045"/>
    <xdr:sp macro="" textlink="">
      <xdr:nvSpPr>
        <xdr:cNvPr id="855" name="n_3mainValue【公民館】&#10;一人当たり面積">
          <a:extLst>
            <a:ext uri="{FF2B5EF4-FFF2-40B4-BE49-F238E27FC236}">
              <a16:creationId xmlns:a16="http://schemas.microsoft.com/office/drawing/2014/main" id="{2E2EFCA4-0827-456D-BCFA-3BE2221D313E}"/>
            </a:ext>
          </a:extLst>
        </xdr:cNvPr>
        <xdr:cNvSpPr txBox="1"/>
      </xdr:nvSpPr>
      <xdr:spPr>
        <a:xfrm>
          <a:off x="17383202" y="17142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34002</xdr:rowOff>
    </xdr:from>
    <xdr:ext cx="469744" cy="259045"/>
    <xdr:sp macro="" textlink="">
      <xdr:nvSpPr>
        <xdr:cNvPr id="856" name="n_4mainValue【公民館】&#10;一人当たり面積">
          <a:extLst>
            <a:ext uri="{FF2B5EF4-FFF2-40B4-BE49-F238E27FC236}">
              <a16:creationId xmlns:a16="http://schemas.microsoft.com/office/drawing/2014/main" id="{9830DF2F-0B1B-4937-A583-14ED3FEE3C5F}"/>
            </a:ext>
          </a:extLst>
        </xdr:cNvPr>
        <xdr:cNvSpPr txBox="1"/>
      </xdr:nvSpPr>
      <xdr:spPr>
        <a:xfrm>
          <a:off x="16592627" y="1751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B1D299B9-5FE6-4BE4-8020-B4AB04A7B623}"/>
            </a:ext>
          </a:extLst>
        </xdr:cNvPr>
        <xdr:cNvSpPr/>
      </xdr:nvSpPr>
      <xdr:spPr>
        <a:xfrm>
          <a:off x="685800" y="18354675"/>
          <a:ext cx="20040600" cy="1800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89759146-DF9C-4797-AE05-416A223BED2A}"/>
            </a:ext>
          </a:extLst>
        </xdr:cNvPr>
        <xdr:cNvSpPr/>
      </xdr:nvSpPr>
      <xdr:spPr>
        <a:xfrm>
          <a:off x="685800" y="18421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D67DA31F-CB16-47C6-94AC-959E276310D0}"/>
            </a:ext>
          </a:extLst>
        </xdr:cNvPr>
        <xdr:cNvSpPr txBox="1"/>
      </xdr:nvSpPr>
      <xdr:spPr>
        <a:xfrm>
          <a:off x="762000" y="18649950"/>
          <a:ext cx="19878675" cy="1409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a:solidFill>
                <a:schemeClr val="dk1"/>
              </a:solidFill>
              <a:effectLst/>
              <a:latin typeface="+mn-lt"/>
              <a:ea typeface="+mn-ea"/>
              <a:cs typeface="+mn-cs"/>
            </a:rPr>
            <a:t>類似団体と比較して高い数値であった幼稚園は、2施設を統合し大規模改修を行ったことにより、類似団体平均とほぼ同水準を維持している。また、公営住宅についても老朽化した建物を解体し、新たな公営住宅を建設するなど、計画的に修繕、改修及び更新を行っている。さらに、公民館においては老朽化が進行した施設を改修したことにより類似団体とほぼ同水準を維持している。一方で、道路、橋りょう及び港湾・漁港施設等のインフラ資産については、施設の老朽化が進行しており、有形固定資産減価償却率が上昇傾向にあることから、個別施設計画及び公共施設等総合管理計画に基づき、長寿命化対策や計画的な更新を進める必要がある。引き続き施設の修繕、改修及び更新を計画的に行い、財政負担の平準化と施設サービス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878F03F-8D0F-45C2-B910-A71FE225B2B8}"/>
            </a:ext>
          </a:extLst>
        </xdr:cNvPr>
        <xdr:cNvSpPr/>
      </xdr:nvSpPr>
      <xdr:spPr>
        <a:xfrm>
          <a:off x="581025" y="123825"/>
          <a:ext cx="114204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4E64991-9BC9-4690-839D-E59681E941A7}"/>
            </a:ext>
          </a:extLst>
        </xdr:cNvPr>
        <xdr:cNvSpPr/>
      </xdr:nvSpPr>
      <xdr:spPr>
        <a:xfrm>
          <a:off x="17145000" y="180975"/>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3739D84-0FB1-4044-BD66-D87656000A24}"/>
            </a:ext>
          </a:extLst>
        </xdr:cNvPr>
        <xdr:cNvSpPr/>
      </xdr:nvSpPr>
      <xdr:spPr>
        <a:xfrm>
          <a:off x="17164050" y="209550"/>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97FA782-8A10-47CC-B766-28A8A7D04BA7}"/>
            </a:ext>
          </a:extLst>
        </xdr:cNvPr>
        <xdr:cNvSpPr/>
      </xdr:nvSpPr>
      <xdr:spPr>
        <a:xfrm>
          <a:off x="17192625" y="228600"/>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広島県大崎上島町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C8DEC97-6919-4C97-8679-0EBA968531EA}"/>
            </a:ext>
          </a:extLst>
        </xdr:cNvPr>
        <xdr:cNvSpPr/>
      </xdr:nvSpPr>
      <xdr:spPr>
        <a:xfrm>
          <a:off x="14639925" y="180975"/>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B045386-52FC-4699-91B5-ACCCC4DE57C6}"/>
            </a:ext>
          </a:extLst>
        </xdr:cNvPr>
        <xdr:cNvSpPr/>
      </xdr:nvSpPr>
      <xdr:spPr>
        <a:xfrm>
          <a:off x="14658975" y="209550"/>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4D5C85C-823B-473B-A426-FED6D28C800A}"/>
            </a:ext>
          </a:extLst>
        </xdr:cNvPr>
        <xdr:cNvSpPr/>
      </xdr:nvSpPr>
      <xdr:spPr>
        <a:xfrm>
          <a:off x="14687550" y="228600"/>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9E64AD9-2B49-483C-A3F1-622700E52E13}"/>
            </a:ext>
          </a:extLst>
        </xdr:cNvPr>
        <xdr:cNvSpPr/>
      </xdr:nvSpPr>
      <xdr:spPr>
        <a:xfrm>
          <a:off x="685800" y="838200"/>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FD86B1D-3F64-41C2-AADB-825EBA54CD84}"/>
            </a:ext>
          </a:extLst>
        </xdr:cNvPr>
        <xdr:cNvSpPr/>
      </xdr:nvSpPr>
      <xdr:spPr>
        <a:xfrm>
          <a:off x="809625" y="876300"/>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9EED22-4FBB-47F7-BCAF-A50C2C94B582}"/>
            </a:ext>
          </a:extLst>
        </xdr:cNvPr>
        <xdr:cNvSpPr/>
      </xdr:nvSpPr>
      <xdr:spPr>
        <a:xfrm>
          <a:off x="2009775" y="876300"/>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6,779
6,486
43.11
7,572,156
7,314,115
191,415
4,369,360
9,643,294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F9C914D-F27E-4A30-99B0-27A0F03B395D}"/>
            </a:ext>
          </a:extLst>
        </xdr:cNvPr>
        <xdr:cNvSpPr/>
      </xdr:nvSpPr>
      <xdr:spPr>
        <a:xfrm>
          <a:off x="3209925" y="87630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0284FCF-B992-4036-8FA8-F505C4B588EB}"/>
            </a:ext>
          </a:extLst>
        </xdr:cNvPr>
        <xdr:cNvSpPr/>
      </xdr:nvSpPr>
      <xdr:spPr>
        <a:xfrm>
          <a:off x="4581525" y="895350"/>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75C9B5D-80E3-4D46-80D2-8A97EE2B801B}"/>
            </a:ext>
          </a:extLst>
        </xdr:cNvPr>
        <xdr:cNvSpPr/>
      </xdr:nvSpPr>
      <xdr:spPr>
        <a:xfrm>
          <a:off x="6410325" y="895350"/>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C874004-D469-4925-A3D3-1A4D35E5C709}"/>
            </a:ext>
          </a:extLst>
        </xdr:cNvPr>
        <xdr:cNvSpPr/>
      </xdr:nvSpPr>
      <xdr:spPr>
        <a:xfrm>
          <a:off x="7610475" y="904875"/>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9F07A1-3963-4863-A03C-53B76D7508F0}"/>
            </a:ext>
          </a:extLst>
        </xdr:cNvPr>
        <xdr:cNvSpPr/>
      </xdr:nvSpPr>
      <xdr:spPr>
        <a:xfrm>
          <a:off x="4581525" y="16192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2BE0C4B-779B-4115-A57E-49FC63CC3D51}"/>
            </a:ext>
          </a:extLst>
        </xdr:cNvPr>
        <xdr:cNvSpPr/>
      </xdr:nvSpPr>
      <xdr:spPr>
        <a:xfrm>
          <a:off x="6467475" y="1619250"/>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83EB91E-3731-42DD-91F0-03B44D2D2FAD}"/>
            </a:ext>
          </a:extLst>
        </xdr:cNvPr>
        <xdr:cNvSpPr/>
      </xdr:nvSpPr>
      <xdr:spPr>
        <a:xfrm>
          <a:off x="9972675" y="838200"/>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77291D5-929B-4FA8-BFFA-3D138B5C1118}"/>
            </a:ext>
          </a:extLst>
        </xdr:cNvPr>
        <xdr:cNvSpPr/>
      </xdr:nvSpPr>
      <xdr:spPr>
        <a:xfrm>
          <a:off x="10210800" y="904875"/>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DEBEADA-8E5C-48C2-973D-D53FD18B5907}"/>
            </a:ext>
          </a:extLst>
        </xdr:cNvPr>
        <xdr:cNvSpPr/>
      </xdr:nvSpPr>
      <xdr:spPr>
        <a:xfrm>
          <a:off x="10210800" y="1152525"/>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715CC2A-D439-41B6-9F9F-E3595436FDFD}"/>
            </a:ext>
          </a:extLst>
        </xdr:cNvPr>
        <xdr:cNvSpPr/>
      </xdr:nvSpPr>
      <xdr:spPr>
        <a:xfrm>
          <a:off x="10210800" y="1466850"/>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B7786B-2608-4678-B3F0-3818D3938BA3}"/>
            </a:ext>
          </a:extLst>
        </xdr:cNvPr>
        <xdr:cNvCxnSpPr/>
      </xdr:nvCxnSpPr>
      <xdr:spPr>
        <a:xfrm flipH="1">
          <a:off x="10048875" y="9810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2C38A1B-9290-4234-960D-4DAE7B050798}"/>
            </a:ext>
          </a:extLst>
        </xdr:cNvPr>
        <xdr:cNvSpPr/>
      </xdr:nvSpPr>
      <xdr:spPr>
        <a:xfrm>
          <a:off x="10102850" y="942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B849944-A1B7-4EDC-A3E7-1248FAAB5A61}"/>
            </a:ext>
          </a:extLst>
        </xdr:cNvPr>
        <xdr:cNvSpPr/>
      </xdr:nvSpPr>
      <xdr:spPr>
        <a:xfrm>
          <a:off x="10102850" y="11906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B3ED107-BB00-41EA-B1AB-E041EFE6C950}"/>
            </a:ext>
          </a:extLst>
        </xdr:cNvPr>
        <xdr:cNvCxnSpPr/>
      </xdr:nvCxnSpPr>
      <xdr:spPr>
        <a:xfrm>
          <a:off x="10131425" y="1447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B7F0D6-697A-4A53-AFEA-12F55B6159E4}"/>
            </a:ext>
          </a:extLst>
        </xdr:cNvPr>
        <xdr:cNvCxnSpPr/>
      </xdr:nvCxnSpPr>
      <xdr:spPr>
        <a:xfrm>
          <a:off x="10067925" y="14478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8EC8C13-8CB7-4783-A718-3D734B4201CC}"/>
            </a:ext>
          </a:extLst>
        </xdr:cNvPr>
        <xdr:cNvCxnSpPr/>
      </xdr:nvCxnSpPr>
      <xdr:spPr>
        <a:xfrm flipV="1">
          <a:off x="10131425" y="16637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8C79175-65B7-4BB8-8823-B661FACA5662}"/>
            </a:ext>
          </a:extLst>
        </xdr:cNvPr>
        <xdr:cNvCxnSpPr/>
      </xdr:nvCxnSpPr>
      <xdr:spPr>
        <a:xfrm>
          <a:off x="10067925" y="1800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12FCA68-8D3D-4666-A54C-05812FA4B105}"/>
            </a:ext>
          </a:extLst>
        </xdr:cNvPr>
        <xdr:cNvSpPr txBox="1"/>
      </xdr:nvSpPr>
      <xdr:spPr>
        <a:xfrm>
          <a:off x="638175" y="26384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A640C83-7336-4033-9A63-F96236D305B0}"/>
            </a:ext>
          </a:extLst>
        </xdr:cNvPr>
        <xdr:cNvSpPr txBox="1"/>
      </xdr:nvSpPr>
      <xdr:spPr>
        <a:xfrm>
          <a:off x="638175"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03EAE0C-2670-466A-B99C-6550CC60541A}"/>
            </a:ext>
          </a:extLst>
        </xdr:cNvPr>
        <xdr:cNvSpPr txBox="1"/>
      </xdr:nvSpPr>
      <xdr:spPr>
        <a:xfrm>
          <a:off x="638175" y="3238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7558050-2DEC-48D0-BD1A-A8BA0D2A6808}"/>
            </a:ext>
          </a:extLst>
        </xdr:cNvPr>
        <xdr:cNvSpPr txBox="1"/>
      </xdr:nvSpPr>
      <xdr:spPr>
        <a:xfrm>
          <a:off x="638175" y="35433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546B4B1-B9BC-4054-B62A-E2DD481D682C}"/>
            </a:ext>
          </a:extLst>
        </xdr:cNvPr>
        <xdr:cNvSpPr/>
      </xdr:nvSpPr>
      <xdr:spPr>
        <a:xfrm>
          <a:off x="6858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4CC8718-B41D-46CF-9344-48AD39586327}"/>
            </a:ext>
          </a:extLst>
        </xdr:cNvPr>
        <xdr:cNvSpPr/>
      </xdr:nvSpPr>
      <xdr:spPr>
        <a:xfrm>
          <a:off x="80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3570954-0082-4DEE-BFE6-88C28B23A9FB}"/>
            </a:ext>
          </a:extLst>
        </xdr:cNvPr>
        <xdr:cNvSpPr/>
      </xdr:nvSpPr>
      <xdr:spPr>
        <a:xfrm>
          <a:off x="80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3F3A506-56BD-4DF8-BBC3-3747ACE15F84}"/>
            </a:ext>
          </a:extLst>
        </xdr:cNvPr>
        <xdr:cNvSpPr/>
      </xdr:nvSpPr>
      <xdr:spPr>
        <a:xfrm>
          <a:off x="17145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8BD2CEF-DCB0-44F0-90EE-59E52BBC3DB7}"/>
            </a:ext>
          </a:extLst>
        </xdr:cNvPr>
        <xdr:cNvSpPr/>
      </xdr:nvSpPr>
      <xdr:spPr>
        <a:xfrm>
          <a:off x="17145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F947122-16BF-4EF6-9C45-939A4E0112E6}"/>
            </a:ext>
          </a:extLst>
        </xdr:cNvPr>
        <xdr:cNvSpPr/>
      </xdr:nvSpPr>
      <xdr:spPr>
        <a:xfrm>
          <a:off x="27432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71BC527-FA25-4E8D-890C-E45D65249F24}"/>
            </a:ext>
          </a:extLst>
        </xdr:cNvPr>
        <xdr:cNvSpPr/>
      </xdr:nvSpPr>
      <xdr:spPr>
        <a:xfrm>
          <a:off x="27432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A812951-BC20-4F2D-BD3D-6BFCDD2B1B85}"/>
            </a:ext>
          </a:extLst>
        </xdr:cNvPr>
        <xdr:cNvSpPr/>
      </xdr:nvSpPr>
      <xdr:spPr>
        <a:xfrm>
          <a:off x="685800" y="5038725"/>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46C3E2D9-079A-479B-B1BC-3DB8BD999B71}"/>
            </a:ext>
          </a:extLst>
        </xdr:cNvPr>
        <xdr:cNvSpPr/>
      </xdr:nvSpPr>
      <xdr:spPr>
        <a:xfrm>
          <a:off x="59531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123223F-1147-44D3-8C5E-FD7A3C5DA26A}"/>
            </a:ext>
          </a:extLst>
        </xdr:cNvPr>
        <xdr:cNvSpPr/>
      </xdr:nvSpPr>
      <xdr:spPr>
        <a:xfrm>
          <a:off x="60674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4C3DE5C-725C-4EE1-8447-C0F6FF545956}"/>
            </a:ext>
          </a:extLst>
        </xdr:cNvPr>
        <xdr:cNvSpPr/>
      </xdr:nvSpPr>
      <xdr:spPr>
        <a:xfrm>
          <a:off x="60674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634FA33-671F-421D-82F3-4758DFF3E009}"/>
            </a:ext>
          </a:extLst>
        </xdr:cNvPr>
        <xdr:cNvSpPr/>
      </xdr:nvSpPr>
      <xdr:spPr>
        <a:xfrm>
          <a:off x="69818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E24B662-599D-45D6-98C9-61BF40D257E8}"/>
            </a:ext>
          </a:extLst>
        </xdr:cNvPr>
        <xdr:cNvSpPr/>
      </xdr:nvSpPr>
      <xdr:spPr>
        <a:xfrm>
          <a:off x="69818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01DC686-28CE-4B7A-9D73-76A70F92B58C}"/>
            </a:ext>
          </a:extLst>
        </xdr:cNvPr>
        <xdr:cNvSpPr/>
      </xdr:nvSpPr>
      <xdr:spPr>
        <a:xfrm>
          <a:off x="80105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CE6D2CC-81DB-40C4-BDA4-18F4C93D49C0}"/>
            </a:ext>
          </a:extLst>
        </xdr:cNvPr>
        <xdr:cNvSpPr/>
      </xdr:nvSpPr>
      <xdr:spPr>
        <a:xfrm>
          <a:off x="80105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FAB08FC-8B48-447E-949D-A4358DB118C1}"/>
            </a:ext>
          </a:extLst>
        </xdr:cNvPr>
        <xdr:cNvSpPr/>
      </xdr:nvSpPr>
      <xdr:spPr>
        <a:xfrm>
          <a:off x="5953125" y="5038725"/>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F135F32-3E3A-41CB-9B58-FE702D04F4C3}"/>
            </a:ext>
          </a:extLst>
        </xdr:cNvPr>
        <xdr:cNvSpPr/>
      </xdr:nvSpPr>
      <xdr:spPr>
        <a:xfrm>
          <a:off x="6858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A56650B-0B62-4FE4-B77A-A7F9DCAF4573}"/>
            </a:ext>
          </a:extLst>
        </xdr:cNvPr>
        <xdr:cNvSpPr/>
      </xdr:nvSpPr>
      <xdr:spPr>
        <a:xfrm>
          <a:off x="80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65796F7-0263-4CFC-9E9D-D201A1AE408B}"/>
            </a:ext>
          </a:extLst>
        </xdr:cNvPr>
        <xdr:cNvSpPr/>
      </xdr:nvSpPr>
      <xdr:spPr>
        <a:xfrm>
          <a:off x="80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6B95387-9C3C-4499-A18B-63AD1467E1FC}"/>
            </a:ext>
          </a:extLst>
        </xdr:cNvPr>
        <xdr:cNvSpPr/>
      </xdr:nvSpPr>
      <xdr:spPr>
        <a:xfrm>
          <a:off x="17145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28AB807-51B7-4D9A-A286-7416C8168536}"/>
            </a:ext>
          </a:extLst>
        </xdr:cNvPr>
        <xdr:cNvSpPr/>
      </xdr:nvSpPr>
      <xdr:spPr>
        <a:xfrm>
          <a:off x="17145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FCFDC558-59D3-4D62-9054-C9F0D47824DA}"/>
            </a:ext>
          </a:extLst>
        </xdr:cNvPr>
        <xdr:cNvSpPr/>
      </xdr:nvSpPr>
      <xdr:spPr>
        <a:xfrm>
          <a:off x="27432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AF1AB0E-5F45-498B-948F-938485CBE03C}"/>
            </a:ext>
          </a:extLst>
        </xdr:cNvPr>
        <xdr:cNvSpPr/>
      </xdr:nvSpPr>
      <xdr:spPr>
        <a:xfrm>
          <a:off x="27432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FD0D687-BFD2-41E0-A645-363CA062E67B}"/>
            </a:ext>
          </a:extLst>
        </xdr:cNvPr>
        <xdr:cNvSpPr/>
      </xdr:nvSpPr>
      <xdr:spPr>
        <a:xfrm>
          <a:off x="6858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4E62C15C-A322-4C08-B2FF-170D7F71923B}"/>
            </a:ext>
          </a:extLst>
        </xdr:cNvPr>
        <xdr:cNvSpPr txBox="1"/>
      </xdr:nvSpPr>
      <xdr:spPr>
        <a:xfrm>
          <a:off x="666750"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A7E6FC93-C58E-4004-9FAB-417B05EF62B2}"/>
            </a:ext>
          </a:extLst>
        </xdr:cNvPr>
        <xdr:cNvCxnSpPr/>
      </xdr:nvCxnSpPr>
      <xdr:spPr>
        <a:xfrm>
          <a:off x="6858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4591322-C94B-47AE-AE93-F0C8B75B2F82}"/>
            </a:ext>
          </a:extLst>
        </xdr:cNvPr>
        <xdr:cNvSpPr txBox="1"/>
      </xdr:nvSpPr>
      <xdr:spPr>
        <a:xfrm>
          <a:off x="2789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ECB1EEDF-9820-4C68-B5AC-DBCDCF5658F9}"/>
            </a:ext>
          </a:extLst>
        </xdr:cNvPr>
        <xdr:cNvCxnSpPr/>
      </xdr:nvCxnSpPr>
      <xdr:spPr>
        <a:xfrm>
          <a:off x="685800" y="104938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3A1BCD85-AE0F-4C93-807C-D1EEC99AC459}"/>
            </a:ext>
          </a:extLst>
        </xdr:cNvPr>
        <xdr:cNvSpPr txBox="1"/>
      </xdr:nvSpPr>
      <xdr:spPr>
        <a:xfrm>
          <a:off x="278946" y="10364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E7C40C94-D0E7-43D0-9F31-29BA192B24B7}"/>
            </a:ext>
          </a:extLst>
        </xdr:cNvPr>
        <xdr:cNvCxnSpPr/>
      </xdr:nvCxnSpPr>
      <xdr:spPr>
        <a:xfrm>
          <a:off x="685800" y="101831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2C432A78-9D69-4B9B-828D-A6188017C0C5}"/>
            </a:ext>
          </a:extLst>
        </xdr:cNvPr>
        <xdr:cNvSpPr txBox="1"/>
      </xdr:nvSpPr>
      <xdr:spPr>
        <a:xfrm>
          <a:off x="339891" y="100472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84A138D1-6736-47DB-A11A-A638826240E2}"/>
            </a:ext>
          </a:extLst>
        </xdr:cNvPr>
        <xdr:cNvCxnSpPr/>
      </xdr:nvCxnSpPr>
      <xdr:spPr>
        <a:xfrm>
          <a:off x="685800" y="98756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58C45867-F4D7-4A6E-BD9F-57F7FB4B532D}"/>
            </a:ext>
          </a:extLst>
        </xdr:cNvPr>
        <xdr:cNvSpPr txBox="1"/>
      </xdr:nvSpPr>
      <xdr:spPr>
        <a:xfrm>
          <a:off x="339891" y="97365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A3AE226D-A445-4EFA-B287-695F6209C01E}"/>
            </a:ext>
          </a:extLst>
        </xdr:cNvPr>
        <xdr:cNvCxnSpPr/>
      </xdr:nvCxnSpPr>
      <xdr:spPr>
        <a:xfrm>
          <a:off x="685800" y="95649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762C53AA-1E10-4576-88E1-94E11BA9536B}"/>
            </a:ext>
          </a:extLst>
        </xdr:cNvPr>
        <xdr:cNvSpPr txBox="1"/>
      </xdr:nvSpPr>
      <xdr:spPr>
        <a:xfrm>
          <a:off x="339891" y="94290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80F12BCC-8CE3-4C58-866F-004F209A4949}"/>
            </a:ext>
          </a:extLst>
        </xdr:cNvPr>
        <xdr:cNvCxnSpPr/>
      </xdr:nvCxnSpPr>
      <xdr:spPr>
        <a:xfrm>
          <a:off x="685800" y="92573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363C57AF-9CFF-4B72-B5D4-892650685CD2}"/>
            </a:ext>
          </a:extLst>
        </xdr:cNvPr>
        <xdr:cNvSpPr txBox="1"/>
      </xdr:nvSpPr>
      <xdr:spPr>
        <a:xfrm>
          <a:off x="339891" y="91183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C34BA615-A5A1-458B-9975-C5E1D58D6A77}"/>
            </a:ext>
          </a:extLst>
        </xdr:cNvPr>
        <xdr:cNvCxnSpPr/>
      </xdr:nvCxnSpPr>
      <xdr:spPr>
        <a:xfrm>
          <a:off x="685800" y="894669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CB40FBED-CADE-4B78-AB5E-675D03C47C04}"/>
            </a:ext>
          </a:extLst>
        </xdr:cNvPr>
        <xdr:cNvSpPr txBox="1"/>
      </xdr:nvSpPr>
      <xdr:spPr>
        <a:xfrm>
          <a:off x="388136" y="88108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E506A58D-720D-4041-A9C9-576119E4F971}"/>
            </a:ext>
          </a:extLst>
        </xdr:cNvPr>
        <xdr:cNvCxnSpPr/>
      </xdr:nvCxnSpPr>
      <xdr:spPr>
        <a:xfrm>
          <a:off x="6858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6B3C3914-B7BE-4849-B9B6-C4C80D394547}"/>
            </a:ext>
          </a:extLst>
        </xdr:cNvPr>
        <xdr:cNvSpPr/>
      </xdr:nvSpPr>
      <xdr:spPr>
        <a:xfrm>
          <a:off x="6858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3D30A301-237B-42F2-9DCC-EAEC1E7CA8FD}"/>
            </a:ext>
          </a:extLst>
        </xdr:cNvPr>
        <xdr:cNvCxnSpPr/>
      </xdr:nvCxnSpPr>
      <xdr:spPr>
        <a:xfrm flipV="1">
          <a:off x="4180840" y="8992507"/>
          <a:ext cx="0" cy="1501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CA057E6C-1F48-4E51-B6D1-AE6EA91DA430}"/>
            </a:ext>
          </a:extLst>
        </xdr:cNvPr>
        <xdr:cNvSpPr txBox="1"/>
      </xdr:nvSpPr>
      <xdr:spPr>
        <a:xfrm>
          <a:off x="4219575" y="10497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2F984071-C85B-466E-B2C3-54F983D0CD96}"/>
            </a:ext>
          </a:extLst>
        </xdr:cNvPr>
        <xdr:cNvCxnSpPr/>
      </xdr:nvCxnSpPr>
      <xdr:spPr>
        <a:xfrm>
          <a:off x="4105275" y="104938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E6FB3FDD-3449-40C9-8397-BD3CD1464EBF}"/>
            </a:ext>
          </a:extLst>
        </xdr:cNvPr>
        <xdr:cNvSpPr txBox="1"/>
      </xdr:nvSpPr>
      <xdr:spPr>
        <a:xfrm>
          <a:off x="4219575" y="87804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C5F9823B-8DE5-4E39-A78E-487AA23A1FDF}"/>
            </a:ext>
          </a:extLst>
        </xdr:cNvPr>
        <xdr:cNvCxnSpPr/>
      </xdr:nvCxnSpPr>
      <xdr:spPr>
        <a:xfrm>
          <a:off x="4105275" y="89925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7B6CFE2F-2098-4F58-89A8-13D58D7AC26A}"/>
            </a:ext>
          </a:extLst>
        </xdr:cNvPr>
        <xdr:cNvSpPr txBox="1"/>
      </xdr:nvSpPr>
      <xdr:spPr>
        <a:xfrm>
          <a:off x="4219575" y="9963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D0D63098-A84F-4286-93EF-BA2489E8A9DA}"/>
            </a:ext>
          </a:extLst>
        </xdr:cNvPr>
        <xdr:cNvSpPr/>
      </xdr:nvSpPr>
      <xdr:spPr>
        <a:xfrm>
          <a:off x="4124325" y="99851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2C1EA736-C8BC-4601-827C-2FB42154CB18}"/>
            </a:ext>
          </a:extLst>
        </xdr:cNvPr>
        <xdr:cNvSpPr/>
      </xdr:nvSpPr>
      <xdr:spPr>
        <a:xfrm>
          <a:off x="3381375" y="99996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1E8698A7-8849-43D0-A3DB-0A963FD75D77}"/>
            </a:ext>
          </a:extLst>
        </xdr:cNvPr>
        <xdr:cNvSpPr/>
      </xdr:nvSpPr>
      <xdr:spPr>
        <a:xfrm>
          <a:off x="2571750" y="99735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6A70599A-9637-4550-82D8-D5E31648CF23}"/>
            </a:ext>
          </a:extLst>
        </xdr:cNvPr>
        <xdr:cNvSpPr/>
      </xdr:nvSpPr>
      <xdr:spPr>
        <a:xfrm>
          <a:off x="1781175" y="995562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151674</xdr:rowOff>
    </xdr:from>
    <xdr:to>
      <xdr:col>6</xdr:col>
      <xdr:colOff>38100</xdr:colOff>
      <xdr:row>62</xdr:row>
      <xdr:rowOff>81824</xdr:rowOff>
    </xdr:to>
    <xdr:sp macro="" textlink="">
      <xdr:nvSpPr>
        <xdr:cNvPr id="84" name="フローチャート: 判断 83">
          <a:extLst>
            <a:ext uri="{FF2B5EF4-FFF2-40B4-BE49-F238E27FC236}">
              <a16:creationId xmlns:a16="http://schemas.microsoft.com/office/drawing/2014/main" id="{8172988E-DCBE-4BB2-96F0-D844B242D2C9}"/>
            </a:ext>
          </a:extLst>
        </xdr:cNvPr>
        <xdr:cNvSpPr/>
      </xdr:nvSpPr>
      <xdr:spPr>
        <a:xfrm>
          <a:off x="981075" y="100290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210937FA-8FE9-4EB8-9DD0-86D32E928D51}"/>
            </a:ext>
          </a:extLst>
        </xdr:cNvPr>
        <xdr:cNvSpPr txBox="1"/>
      </xdr:nvSpPr>
      <xdr:spPr>
        <a:xfrm>
          <a:off x="40100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2636317F-D8D6-4493-BC5E-54FE6D71691C}"/>
            </a:ext>
          </a:extLst>
        </xdr:cNvPr>
        <xdr:cNvSpPr txBox="1"/>
      </xdr:nvSpPr>
      <xdr:spPr>
        <a:xfrm>
          <a:off x="32575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6D131DE-40E8-49A5-8631-159B459D7787}"/>
            </a:ext>
          </a:extLst>
        </xdr:cNvPr>
        <xdr:cNvSpPr txBox="1"/>
      </xdr:nvSpPr>
      <xdr:spPr>
        <a:xfrm>
          <a:off x="24479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93E1298-CA93-42B1-96D8-EDBF7CAB4561}"/>
            </a:ext>
          </a:extLst>
        </xdr:cNvPr>
        <xdr:cNvSpPr txBox="1"/>
      </xdr:nvSpPr>
      <xdr:spPr>
        <a:xfrm>
          <a:off x="1657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547BE1BD-3198-4782-8881-75F4806071CD}"/>
            </a:ext>
          </a:extLst>
        </xdr:cNvPr>
        <xdr:cNvSpPr txBox="1"/>
      </xdr:nvSpPr>
      <xdr:spPr>
        <a:xfrm>
          <a:off x="857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63500</xdr:rowOff>
    </xdr:from>
    <xdr:to>
      <xdr:col>24</xdr:col>
      <xdr:colOff>114300</xdr:colOff>
      <xdr:row>60</xdr:row>
      <xdr:rowOff>165100</xdr:rowOff>
    </xdr:to>
    <xdr:sp macro="" textlink="">
      <xdr:nvSpPr>
        <xdr:cNvPr id="90" name="楕円 89">
          <a:extLst>
            <a:ext uri="{FF2B5EF4-FFF2-40B4-BE49-F238E27FC236}">
              <a16:creationId xmlns:a16="http://schemas.microsoft.com/office/drawing/2014/main" id="{46EA5FD2-DAAD-4771-B5AA-B996268F32F2}"/>
            </a:ext>
          </a:extLst>
        </xdr:cNvPr>
        <xdr:cNvSpPr/>
      </xdr:nvSpPr>
      <xdr:spPr>
        <a:xfrm>
          <a:off x="4124325" y="9782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86377</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59358E28-F0F8-42A7-A8B7-271DB0A9D9AF}"/>
            </a:ext>
          </a:extLst>
        </xdr:cNvPr>
        <xdr:cNvSpPr txBox="1"/>
      </xdr:nvSpPr>
      <xdr:spPr>
        <a:xfrm>
          <a:off x="4219575" y="963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25944</xdr:rowOff>
    </xdr:from>
    <xdr:to>
      <xdr:col>20</xdr:col>
      <xdr:colOff>38100</xdr:colOff>
      <xdr:row>60</xdr:row>
      <xdr:rowOff>127544</xdr:rowOff>
    </xdr:to>
    <xdr:sp macro="" textlink="">
      <xdr:nvSpPr>
        <xdr:cNvPr id="92" name="楕円 91">
          <a:extLst>
            <a:ext uri="{FF2B5EF4-FFF2-40B4-BE49-F238E27FC236}">
              <a16:creationId xmlns:a16="http://schemas.microsoft.com/office/drawing/2014/main" id="{5D4F883C-0610-44EF-9ED7-34F3062B2FB9}"/>
            </a:ext>
          </a:extLst>
        </xdr:cNvPr>
        <xdr:cNvSpPr/>
      </xdr:nvSpPr>
      <xdr:spPr>
        <a:xfrm>
          <a:off x="3381375" y="97446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76744</xdr:rowOff>
    </xdr:from>
    <xdr:to>
      <xdr:col>24</xdr:col>
      <xdr:colOff>63500</xdr:colOff>
      <xdr:row>60</xdr:row>
      <xdr:rowOff>114300</xdr:rowOff>
    </xdr:to>
    <xdr:cxnSp macro="">
      <xdr:nvCxnSpPr>
        <xdr:cNvPr id="93" name="直線コネクタ 92">
          <a:extLst>
            <a:ext uri="{FF2B5EF4-FFF2-40B4-BE49-F238E27FC236}">
              <a16:creationId xmlns:a16="http://schemas.microsoft.com/office/drawing/2014/main" id="{1C480435-AC3D-45B3-9A63-99B0D5A5DE85}"/>
            </a:ext>
          </a:extLst>
        </xdr:cNvPr>
        <xdr:cNvCxnSpPr/>
      </xdr:nvCxnSpPr>
      <xdr:spPr>
        <a:xfrm>
          <a:off x="3429000" y="9792244"/>
          <a:ext cx="7524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158206</xdr:rowOff>
    </xdr:from>
    <xdr:to>
      <xdr:col>15</xdr:col>
      <xdr:colOff>101600</xdr:colOff>
      <xdr:row>60</xdr:row>
      <xdr:rowOff>88356</xdr:rowOff>
    </xdr:to>
    <xdr:sp macro="" textlink="">
      <xdr:nvSpPr>
        <xdr:cNvPr id="94" name="楕円 93">
          <a:extLst>
            <a:ext uri="{FF2B5EF4-FFF2-40B4-BE49-F238E27FC236}">
              <a16:creationId xmlns:a16="http://schemas.microsoft.com/office/drawing/2014/main" id="{F4BEAB02-B07E-4D0B-87A9-968105E35624}"/>
            </a:ext>
          </a:extLst>
        </xdr:cNvPr>
        <xdr:cNvSpPr/>
      </xdr:nvSpPr>
      <xdr:spPr>
        <a:xfrm>
          <a:off x="2571750" y="97149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37556</xdr:rowOff>
    </xdr:from>
    <xdr:to>
      <xdr:col>19</xdr:col>
      <xdr:colOff>177800</xdr:colOff>
      <xdr:row>60</xdr:row>
      <xdr:rowOff>76744</xdr:rowOff>
    </xdr:to>
    <xdr:cxnSp macro="">
      <xdr:nvCxnSpPr>
        <xdr:cNvPr id="95" name="直線コネクタ 94">
          <a:extLst>
            <a:ext uri="{FF2B5EF4-FFF2-40B4-BE49-F238E27FC236}">
              <a16:creationId xmlns:a16="http://schemas.microsoft.com/office/drawing/2014/main" id="{2EB72A23-F14D-4580-A141-5CC10E371889}"/>
            </a:ext>
          </a:extLst>
        </xdr:cNvPr>
        <xdr:cNvCxnSpPr/>
      </xdr:nvCxnSpPr>
      <xdr:spPr>
        <a:xfrm>
          <a:off x="2619375" y="9753056"/>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120650</xdr:rowOff>
    </xdr:from>
    <xdr:to>
      <xdr:col>10</xdr:col>
      <xdr:colOff>165100</xdr:colOff>
      <xdr:row>60</xdr:row>
      <xdr:rowOff>50800</xdr:rowOff>
    </xdr:to>
    <xdr:sp macro="" textlink="">
      <xdr:nvSpPr>
        <xdr:cNvPr id="96" name="楕円 95">
          <a:extLst>
            <a:ext uri="{FF2B5EF4-FFF2-40B4-BE49-F238E27FC236}">
              <a16:creationId xmlns:a16="http://schemas.microsoft.com/office/drawing/2014/main" id="{DBA173AD-F1BF-4E28-974A-D16614D81E90}"/>
            </a:ext>
          </a:extLst>
        </xdr:cNvPr>
        <xdr:cNvSpPr/>
      </xdr:nvSpPr>
      <xdr:spPr>
        <a:xfrm>
          <a:off x="1781175" y="96774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0</xdr:rowOff>
    </xdr:from>
    <xdr:to>
      <xdr:col>15</xdr:col>
      <xdr:colOff>50800</xdr:colOff>
      <xdr:row>60</xdr:row>
      <xdr:rowOff>37556</xdr:rowOff>
    </xdr:to>
    <xdr:cxnSp macro="">
      <xdr:nvCxnSpPr>
        <xdr:cNvPr id="97" name="直線コネクタ 96">
          <a:extLst>
            <a:ext uri="{FF2B5EF4-FFF2-40B4-BE49-F238E27FC236}">
              <a16:creationId xmlns:a16="http://schemas.microsoft.com/office/drawing/2014/main" id="{DD2EC808-5C6C-41F6-9B52-CDDEE754E703}"/>
            </a:ext>
          </a:extLst>
        </xdr:cNvPr>
        <xdr:cNvCxnSpPr/>
      </xdr:nvCxnSpPr>
      <xdr:spPr>
        <a:xfrm>
          <a:off x="1828800" y="9715500"/>
          <a:ext cx="7905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83094</xdr:rowOff>
    </xdr:from>
    <xdr:to>
      <xdr:col>6</xdr:col>
      <xdr:colOff>38100</xdr:colOff>
      <xdr:row>60</xdr:row>
      <xdr:rowOff>13244</xdr:rowOff>
    </xdr:to>
    <xdr:sp macro="" textlink="">
      <xdr:nvSpPr>
        <xdr:cNvPr id="98" name="楕円 97">
          <a:extLst>
            <a:ext uri="{FF2B5EF4-FFF2-40B4-BE49-F238E27FC236}">
              <a16:creationId xmlns:a16="http://schemas.microsoft.com/office/drawing/2014/main" id="{32385807-951B-4C8D-AE70-7C5817CF1E1B}"/>
            </a:ext>
          </a:extLst>
        </xdr:cNvPr>
        <xdr:cNvSpPr/>
      </xdr:nvSpPr>
      <xdr:spPr>
        <a:xfrm>
          <a:off x="981075" y="963984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133894</xdr:rowOff>
    </xdr:from>
    <xdr:to>
      <xdr:col>10</xdr:col>
      <xdr:colOff>114300</xdr:colOff>
      <xdr:row>60</xdr:row>
      <xdr:rowOff>0</xdr:rowOff>
    </xdr:to>
    <xdr:cxnSp macro="">
      <xdr:nvCxnSpPr>
        <xdr:cNvPr id="99" name="直線コネクタ 98">
          <a:extLst>
            <a:ext uri="{FF2B5EF4-FFF2-40B4-BE49-F238E27FC236}">
              <a16:creationId xmlns:a16="http://schemas.microsoft.com/office/drawing/2014/main" id="{B32992C6-A53A-406B-8B85-DF7D834F541C}"/>
            </a:ext>
          </a:extLst>
        </xdr:cNvPr>
        <xdr:cNvCxnSpPr/>
      </xdr:nvCxnSpPr>
      <xdr:spPr>
        <a:xfrm>
          <a:off x="1028700" y="9687469"/>
          <a:ext cx="800100" cy="2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00" name="n_1aveValue【体育館・プール】&#10;有形固定資産減価償却率">
          <a:extLst>
            <a:ext uri="{FF2B5EF4-FFF2-40B4-BE49-F238E27FC236}">
              <a16:creationId xmlns:a16="http://schemas.microsoft.com/office/drawing/2014/main" id="{65B02D39-80D7-4FA7-AAFB-387C2BCD0547}"/>
            </a:ext>
          </a:extLst>
        </xdr:cNvPr>
        <xdr:cNvSpPr txBox="1"/>
      </xdr:nvSpPr>
      <xdr:spPr>
        <a:xfrm>
          <a:off x="3239144" y="10079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01" name="n_2aveValue【体育館・プール】&#10;有形固定資産減価償却率">
          <a:extLst>
            <a:ext uri="{FF2B5EF4-FFF2-40B4-BE49-F238E27FC236}">
              <a16:creationId xmlns:a16="http://schemas.microsoft.com/office/drawing/2014/main" id="{D57B52AE-CE0E-435B-B9CD-DA37F763AE40}"/>
            </a:ext>
          </a:extLst>
        </xdr:cNvPr>
        <xdr:cNvSpPr txBox="1"/>
      </xdr:nvSpPr>
      <xdr:spPr>
        <a:xfrm>
          <a:off x="2439044" y="10056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102" name="n_3aveValue【体育館・プール】&#10;有形固定資産減価償却率">
          <a:extLst>
            <a:ext uri="{FF2B5EF4-FFF2-40B4-BE49-F238E27FC236}">
              <a16:creationId xmlns:a16="http://schemas.microsoft.com/office/drawing/2014/main" id="{344CA2ED-E195-44D7-8FBA-A90DA27424D3}"/>
            </a:ext>
          </a:extLst>
        </xdr:cNvPr>
        <xdr:cNvSpPr txBox="1"/>
      </xdr:nvSpPr>
      <xdr:spPr>
        <a:xfrm>
          <a:off x="1648469" y="10038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72951</xdr:rowOff>
    </xdr:from>
    <xdr:ext cx="405111" cy="259045"/>
    <xdr:sp macro="" textlink="">
      <xdr:nvSpPr>
        <xdr:cNvPr id="103" name="n_4aveValue【体育館・プール】&#10;有形固定資産減価償却率">
          <a:extLst>
            <a:ext uri="{FF2B5EF4-FFF2-40B4-BE49-F238E27FC236}">
              <a16:creationId xmlns:a16="http://schemas.microsoft.com/office/drawing/2014/main" id="{CF383400-F3AF-4563-960C-B3440C7ACB3C}"/>
            </a:ext>
          </a:extLst>
        </xdr:cNvPr>
        <xdr:cNvSpPr txBox="1"/>
      </xdr:nvSpPr>
      <xdr:spPr>
        <a:xfrm>
          <a:off x="848369" y="1010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144071</xdr:rowOff>
    </xdr:from>
    <xdr:ext cx="405111" cy="259045"/>
    <xdr:sp macro="" textlink="">
      <xdr:nvSpPr>
        <xdr:cNvPr id="104" name="n_1mainValue【体育館・プール】&#10;有形固定資産減価償却率">
          <a:extLst>
            <a:ext uri="{FF2B5EF4-FFF2-40B4-BE49-F238E27FC236}">
              <a16:creationId xmlns:a16="http://schemas.microsoft.com/office/drawing/2014/main" id="{A5223292-0E8E-4916-8319-FCC909BD39B1}"/>
            </a:ext>
          </a:extLst>
        </xdr:cNvPr>
        <xdr:cNvSpPr txBox="1"/>
      </xdr:nvSpPr>
      <xdr:spPr>
        <a:xfrm>
          <a:off x="3239144" y="9532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104883</xdr:rowOff>
    </xdr:from>
    <xdr:ext cx="405111" cy="259045"/>
    <xdr:sp macro="" textlink="">
      <xdr:nvSpPr>
        <xdr:cNvPr id="105" name="n_2mainValue【体育館・プール】&#10;有形固定資産減価償却率">
          <a:extLst>
            <a:ext uri="{FF2B5EF4-FFF2-40B4-BE49-F238E27FC236}">
              <a16:creationId xmlns:a16="http://schemas.microsoft.com/office/drawing/2014/main" id="{15E2A262-950A-4A86-B571-1F7A6C911563}"/>
            </a:ext>
          </a:extLst>
        </xdr:cNvPr>
        <xdr:cNvSpPr txBox="1"/>
      </xdr:nvSpPr>
      <xdr:spPr>
        <a:xfrm>
          <a:off x="2439044" y="9493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67327</xdr:rowOff>
    </xdr:from>
    <xdr:ext cx="405111" cy="259045"/>
    <xdr:sp macro="" textlink="">
      <xdr:nvSpPr>
        <xdr:cNvPr id="106" name="n_3mainValue【体育館・プール】&#10;有形固定資産減価償却率">
          <a:extLst>
            <a:ext uri="{FF2B5EF4-FFF2-40B4-BE49-F238E27FC236}">
              <a16:creationId xmlns:a16="http://schemas.microsoft.com/office/drawing/2014/main" id="{FC23823A-B677-47A4-8E9A-4A7A10E5C0B1}"/>
            </a:ext>
          </a:extLst>
        </xdr:cNvPr>
        <xdr:cNvSpPr txBox="1"/>
      </xdr:nvSpPr>
      <xdr:spPr>
        <a:xfrm>
          <a:off x="1648469" y="9455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29771</xdr:rowOff>
    </xdr:from>
    <xdr:ext cx="405111" cy="259045"/>
    <xdr:sp macro="" textlink="">
      <xdr:nvSpPr>
        <xdr:cNvPr id="107" name="n_4mainValue【体育館・プール】&#10;有形固定資産減価償却率">
          <a:extLst>
            <a:ext uri="{FF2B5EF4-FFF2-40B4-BE49-F238E27FC236}">
              <a16:creationId xmlns:a16="http://schemas.microsoft.com/office/drawing/2014/main" id="{54303A16-8AE0-4B35-A819-7894586CDA96}"/>
            </a:ext>
          </a:extLst>
        </xdr:cNvPr>
        <xdr:cNvSpPr txBox="1"/>
      </xdr:nvSpPr>
      <xdr:spPr>
        <a:xfrm>
          <a:off x="848369" y="9418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C33ECAB4-4093-4D9B-9E17-8CF8A6C60FCD}"/>
            </a:ext>
          </a:extLst>
        </xdr:cNvPr>
        <xdr:cNvSpPr/>
      </xdr:nvSpPr>
      <xdr:spPr>
        <a:xfrm>
          <a:off x="59531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CDB9C1F6-6214-44AC-83DB-8D28F06BC73E}"/>
            </a:ext>
          </a:extLst>
        </xdr:cNvPr>
        <xdr:cNvSpPr/>
      </xdr:nvSpPr>
      <xdr:spPr>
        <a:xfrm>
          <a:off x="60674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F7174FCA-E808-408A-9CEB-5AD7B8DFFA56}"/>
            </a:ext>
          </a:extLst>
        </xdr:cNvPr>
        <xdr:cNvSpPr/>
      </xdr:nvSpPr>
      <xdr:spPr>
        <a:xfrm>
          <a:off x="60674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4E40BC25-4EB2-49E8-A4A1-B9B443C7E79C}"/>
            </a:ext>
          </a:extLst>
        </xdr:cNvPr>
        <xdr:cNvSpPr/>
      </xdr:nvSpPr>
      <xdr:spPr>
        <a:xfrm>
          <a:off x="69818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43680BAA-0224-4CA5-A45F-F6A6D0F34728}"/>
            </a:ext>
          </a:extLst>
        </xdr:cNvPr>
        <xdr:cNvSpPr/>
      </xdr:nvSpPr>
      <xdr:spPr>
        <a:xfrm>
          <a:off x="69818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2EA6DE58-B2F8-4928-9C4D-E9C31FCCAD1E}"/>
            </a:ext>
          </a:extLst>
        </xdr:cNvPr>
        <xdr:cNvSpPr/>
      </xdr:nvSpPr>
      <xdr:spPr>
        <a:xfrm>
          <a:off x="80105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6F727D20-7B7D-4DFF-B2ED-3A388A543D71}"/>
            </a:ext>
          </a:extLst>
        </xdr:cNvPr>
        <xdr:cNvSpPr/>
      </xdr:nvSpPr>
      <xdr:spPr>
        <a:xfrm>
          <a:off x="80105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9CA366FD-219A-47CE-95EE-79C1FB1F78DA}"/>
            </a:ext>
          </a:extLst>
        </xdr:cNvPr>
        <xdr:cNvSpPr/>
      </xdr:nvSpPr>
      <xdr:spPr>
        <a:xfrm>
          <a:off x="59531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B7F36E9A-E1BA-4922-8537-443CE3019062}"/>
            </a:ext>
          </a:extLst>
        </xdr:cNvPr>
        <xdr:cNvSpPr txBox="1"/>
      </xdr:nvSpPr>
      <xdr:spPr>
        <a:xfrm>
          <a:off x="5915025"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E50986E6-FD4F-4ED3-A291-9F7045875A41}"/>
            </a:ext>
          </a:extLst>
        </xdr:cNvPr>
        <xdr:cNvCxnSpPr/>
      </xdr:nvCxnSpPr>
      <xdr:spPr>
        <a:xfrm>
          <a:off x="5953125" y="10801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D3AB6833-88EA-45EA-B60F-8425B35911E9}"/>
            </a:ext>
          </a:extLst>
        </xdr:cNvPr>
        <xdr:cNvCxnSpPr/>
      </xdr:nvCxnSpPr>
      <xdr:spPr>
        <a:xfrm>
          <a:off x="5953125" y="10439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A9B18585-4F5C-4B99-81FA-7A2649DC852F}"/>
            </a:ext>
          </a:extLst>
        </xdr:cNvPr>
        <xdr:cNvSpPr txBox="1"/>
      </xdr:nvSpPr>
      <xdr:spPr>
        <a:xfrm>
          <a:off x="5527221"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F00304D3-848A-46D9-9A9F-5EA5E993D4DC}"/>
            </a:ext>
          </a:extLst>
        </xdr:cNvPr>
        <xdr:cNvCxnSpPr/>
      </xdr:nvCxnSpPr>
      <xdr:spPr>
        <a:xfrm>
          <a:off x="5953125" y="1007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3C1E55A4-5128-4C5C-A2C7-EB61BC9DDE54}"/>
            </a:ext>
          </a:extLst>
        </xdr:cNvPr>
        <xdr:cNvSpPr txBox="1"/>
      </xdr:nvSpPr>
      <xdr:spPr>
        <a:xfrm>
          <a:off x="5527221" y="994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721061BA-2FA0-4639-9A11-DB3978B55961}"/>
            </a:ext>
          </a:extLst>
        </xdr:cNvPr>
        <xdr:cNvCxnSpPr/>
      </xdr:nvCxnSpPr>
      <xdr:spPr>
        <a:xfrm>
          <a:off x="5953125"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AD458967-8A6A-4129-B639-6FD7574D44BA}"/>
            </a:ext>
          </a:extLst>
        </xdr:cNvPr>
        <xdr:cNvSpPr txBox="1"/>
      </xdr:nvSpPr>
      <xdr:spPr>
        <a:xfrm>
          <a:off x="5527221" y="9579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ADD700ED-B441-4AEA-93F7-6308F96E0C47}"/>
            </a:ext>
          </a:extLst>
        </xdr:cNvPr>
        <xdr:cNvCxnSpPr/>
      </xdr:nvCxnSpPr>
      <xdr:spPr>
        <a:xfrm>
          <a:off x="5953125" y="9363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120416BA-703B-4C64-9E81-2C109EB2C6E2}"/>
            </a:ext>
          </a:extLst>
        </xdr:cNvPr>
        <xdr:cNvSpPr txBox="1"/>
      </xdr:nvSpPr>
      <xdr:spPr>
        <a:xfrm>
          <a:off x="5527221" y="9227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2E7639D0-A765-4C5A-9F98-2B2C50E4DC32}"/>
            </a:ext>
          </a:extLst>
        </xdr:cNvPr>
        <xdr:cNvCxnSpPr/>
      </xdr:nvCxnSpPr>
      <xdr:spPr>
        <a:xfrm>
          <a:off x="5953125" y="90011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FCBC681C-CA70-468E-96A6-328A3297301C}"/>
            </a:ext>
          </a:extLst>
        </xdr:cNvPr>
        <xdr:cNvSpPr txBox="1"/>
      </xdr:nvSpPr>
      <xdr:spPr>
        <a:xfrm>
          <a:off x="5527221" y="8865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3A4C9D0B-D915-4CA7-8B73-D41608C00D28}"/>
            </a:ext>
          </a:extLst>
        </xdr:cNvPr>
        <xdr:cNvCxnSpPr/>
      </xdr:nvCxnSpPr>
      <xdr:spPr>
        <a:xfrm>
          <a:off x="5953125" y="8639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58416570-363D-4E9D-A5C7-93ECBB8D05AF}"/>
            </a:ext>
          </a:extLst>
        </xdr:cNvPr>
        <xdr:cNvSpPr txBox="1"/>
      </xdr:nvSpPr>
      <xdr:spPr>
        <a:xfrm>
          <a:off x="5527221"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8992A9A2-266D-4A82-871B-5D0AA78A95F4}"/>
            </a:ext>
          </a:extLst>
        </xdr:cNvPr>
        <xdr:cNvSpPr/>
      </xdr:nvSpPr>
      <xdr:spPr>
        <a:xfrm>
          <a:off x="59531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9E4C90CF-8ED4-476D-9DE7-323DFE35DB7F}"/>
            </a:ext>
          </a:extLst>
        </xdr:cNvPr>
        <xdr:cNvCxnSpPr/>
      </xdr:nvCxnSpPr>
      <xdr:spPr>
        <a:xfrm flipV="1">
          <a:off x="9429115" y="9220581"/>
          <a:ext cx="0" cy="121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D35AA411-4EEF-42DE-A18A-4256273CEC3B}"/>
            </a:ext>
          </a:extLst>
        </xdr:cNvPr>
        <xdr:cNvSpPr txBox="1"/>
      </xdr:nvSpPr>
      <xdr:spPr>
        <a:xfrm>
          <a:off x="9467850"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072E257D-93AC-4FCD-8FEC-CF8D8639C340}"/>
            </a:ext>
          </a:extLst>
        </xdr:cNvPr>
        <xdr:cNvCxnSpPr/>
      </xdr:nvCxnSpPr>
      <xdr:spPr>
        <a:xfrm>
          <a:off x="9363075" y="1043228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C78F7E12-D7FE-4916-A631-3E2E3C99406A}"/>
            </a:ext>
          </a:extLst>
        </xdr:cNvPr>
        <xdr:cNvSpPr txBox="1"/>
      </xdr:nvSpPr>
      <xdr:spPr>
        <a:xfrm>
          <a:off x="9467850" y="9008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2693DB79-7B70-493C-9563-FEE2CFD83967}"/>
            </a:ext>
          </a:extLst>
        </xdr:cNvPr>
        <xdr:cNvCxnSpPr/>
      </xdr:nvCxnSpPr>
      <xdr:spPr>
        <a:xfrm>
          <a:off x="9363075" y="922058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136" name="【体育館・プール】&#10;一人当たり面積平均値テキスト">
          <a:extLst>
            <a:ext uri="{FF2B5EF4-FFF2-40B4-BE49-F238E27FC236}">
              <a16:creationId xmlns:a16="http://schemas.microsoft.com/office/drawing/2014/main" id="{92C9F506-E09C-4AC0-9EE2-5440ECBC37C9}"/>
            </a:ext>
          </a:extLst>
        </xdr:cNvPr>
        <xdr:cNvSpPr txBox="1"/>
      </xdr:nvSpPr>
      <xdr:spPr>
        <a:xfrm>
          <a:off x="9467850" y="101621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88D231FA-AF9E-4917-BB75-89D30E7ED1E9}"/>
            </a:ext>
          </a:extLst>
        </xdr:cNvPr>
        <xdr:cNvSpPr/>
      </xdr:nvSpPr>
      <xdr:spPr>
        <a:xfrm>
          <a:off x="9401175" y="1018374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7FBEB859-4503-40B5-B441-972EF6B30A19}"/>
            </a:ext>
          </a:extLst>
        </xdr:cNvPr>
        <xdr:cNvSpPr/>
      </xdr:nvSpPr>
      <xdr:spPr>
        <a:xfrm>
          <a:off x="8639175" y="101826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F2B75B6B-5632-490F-A1DB-5AAE19F6F134}"/>
            </a:ext>
          </a:extLst>
        </xdr:cNvPr>
        <xdr:cNvSpPr/>
      </xdr:nvSpPr>
      <xdr:spPr>
        <a:xfrm>
          <a:off x="7839075" y="101852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DDE45024-9AC7-427F-9060-7333E92836FA}"/>
            </a:ext>
          </a:extLst>
        </xdr:cNvPr>
        <xdr:cNvSpPr/>
      </xdr:nvSpPr>
      <xdr:spPr>
        <a:xfrm>
          <a:off x="7029450" y="101812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128651</xdr:rowOff>
    </xdr:from>
    <xdr:to>
      <xdr:col>36</xdr:col>
      <xdr:colOff>165100</xdr:colOff>
      <xdr:row>63</xdr:row>
      <xdr:rowOff>58801</xdr:rowOff>
    </xdr:to>
    <xdr:sp macro="" textlink="">
      <xdr:nvSpPr>
        <xdr:cNvPr id="141" name="フローチャート: 判断 140">
          <a:extLst>
            <a:ext uri="{FF2B5EF4-FFF2-40B4-BE49-F238E27FC236}">
              <a16:creationId xmlns:a16="http://schemas.microsoft.com/office/drawing/2014/main" id="{0EE2DF8D-60AB-4DB1-A04D-DA328644D9D8}"/>
            </a:ext>
          </a:extLst>
        </xdr:cNvPr>
        <xdr:cNvSpPr/>
      </xdr:nvSpPr>
      <xdr:spPr>
        <a:xfrm>
          <a:off x="6238875" y="10164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13B03D61-753B-4534-A017-7C25247F5A0E}"/>
            </a:ext>
          </a:extLst>
        </xdr:cNvPr>
        <xdr:cNvSpPr txBox="1"/>
      </xdr:nvSpPr>
      <xdr:spPr>
        <a:xfrm>
          <a:off x="925830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D6FA3BDD-4360-4617-AE85-99973A25ED6F}"/>
            </a:ext>
          </a:extLst>
        </xdr:cNvPr>
        <xdr:cNvSpPr txBox="1"/>
      </xdr:nvSpPr>
      <xdr:spPr>
        <a:xfrm>
          <a:off x="8515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557F5E2-0C81-4AC9-B1FD-885973C6F1E0}"/>
            </a:ext>
          </a:extLst>
        </xdr:cNvPr>
        <xdr:cNvSpPr txBox="1"/>
      </xdr:nvSpPr>
      <xdr:spPr>
        <a:xfrm>
          <a:off x="7715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BCF01C0C-20A4-4946-9446-20CF69FC27EE}"/>
            </a:ext>
          </a:extLst>
        </xdr:cNvPr>
        <xdr:cNvSpPr txBox="1"/>
      </xdr:nvSpPr>
      <xdr:spPr>
        <a:xfrm>
          <a:off x="690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224BF987-8DEA-416A-9048-672EAD9D31D7}"/>
            </a:ext>
          </a:extLst>
        </xdr:cNvPr>
        <xdr:cNvSpPr txBox="1"/>
      </xdr:nvSpPr>
      <xdr:spPr>
        <a:xfrm>
          <a:off x="6115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134747</xdr:rowOff>
    </xdr:from>
    <xdr:to>
      <xdr:col>55</xdr:col>
      <xdr:colOff>50800</xdr:colOff>
      <xdr:row>63</xdr:row>
      <xdr:rowOff>64897</xdr:rowOff>
    </xdr:to>
    <xdr:sp macro="" textlink="">
      <xdr:nvSpPr>
        <xdr:cNvPr id="147" name="楕円 146">
          <a:extLst>
            <a:ext uri="{FF2B5EF4-FFF2-40B4-BE49-F238E27FC236}">
              <a16:creationId xmlns:a16="http://schemas.microsoft.com/office/drawing/2014/main" id="{54D201CC-0978-4680-A3DB-786D7F7B2EE9}"/>
            </a:ext>
          </a:extLst>
        </xdr:cNvPr>
        <xdr:cNvSpPr/>
      </xdr:nvSpPr>
      <xdr:spPr>
        <a:xfrm>
          <a:off x="9401175" y="1017409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157624</xdr:rowOff>
    </xdr:from>
    <xdr:ext cx="469744" cy="259045"/>
    <xdr:sp macro="" textlink="">
      <xdr:nvSpPr>
        <xdr:cNvPr id="148" name="【体育館・プール】&#10;一人当たり面積該当値テキスト">
          <a:extLst>
            <a:ext uri="{FF2B5EF4-FFF2-40B4-BE49-F238E27FC236}">
              <a16:creationId xmlns:a16="http://schemas.microsoft.com/office/drawing/2014/main" id="{5FF3B62C-56E0-4F7A-BBBB-CD5F6CB55356}"/>
            </a:ext>
          </a:extLst>
        </xdr:cNvPr>
        <xdr:cNvSpPr txBox="1"/>
      </xdr:nvSpPr>
      <xdr:spPr>
        <a:xfrm>
          <a:off x="9467850" y="10038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138938</xdr:rowOff>
    </xdr:from>
    <xdr:to>
      <xdr:col>50</xdr:col>
      <xdr:colOff>165100</xdr:colOff>
      <xdr:row>63</xdr:row>
      <xdr:rowOff>69088</xdr:rowOff>
    </xdr:to>
    <xdr:sp macro="" textlink="">
      <xdr:nvSpPr>
        <xdr:cNvPr id="149" name="楕円 148">
          <a:extLst>
            <a:ext uri="{FF2B5EF4-FFF2-40B4-BE49-F238E27FC236}">
              <a16:creationId xmlns:a16="http://schemas.microsoft.com/office/drawing/2014/main" id="{86BD09FF-6149-45C7-B3B0-DE665252392E}"/>
            </a:ext>
          </a:extLst>
        </xdr:cNvPr>
        <xdr:cNvSpPr/>
      </xdr:nvSpPr>
      <xdr:spPr>
        <a:xfrm>
          <a:off x="8639175" y="1018146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14097</xdr:rowOff>
    </xdr:from>
    <xdr:to>
      <xdr:col>55</xdr:col>
      <xdr:colOff>0</xdr:colOff>
      <xdr:row>63</xdr:row>
      <xdr:rowOff>18288</xdr:rowOff>
    </xdr:to>
    <xdr:cxnSp macro="">
      <xdr:nvCxnSpPr>
        <xdr:cNvPr id="150" name="直線コネクタ 149">
          <a:extLst>
            <a:ext uri="{FF2B5EF4-FFF2-40B4-BE49-F238E27FC236}">
              <a16:creationId xmlns:a16="http://schemas.microsoft.com/office/drawing/2014/main" id="{0DCB61ED-9CD6-4313-9149-3E36BF911F71}"/>
            </a:ext>
          </a:extLst>
        </xdr:cNvPr>
        <xdr:cNvCxnSpPr/>
      </xdr:nvCxnSpPr>
      <xdr:spPr>
        <a:xfrm flipV="1">
          <a:off x="8686800" y="10212197"/>
          <a:ext cx="74295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51" name="楕円 150">
          <a:extLst>
            <a:ext uri="{FF2B5EF4-FFF2-40B4-BE49-F238E27FC236}">
              <a16:creationId xmlns:a16="http://schemas.microsoft.com/office/drawing/2014/main" id="{1436C189-1E26-4D1B-A6AD-AFE86142F666}"/>
            </a:ext>
          </a:extLst>
        </xdr:cNvPr>
        <xdr:cNvSpPr/>
      </xdr:nvSpPr>
      <xdr:spPr>
        <a:xfrm>
          <a:off x="7839075" y="1018527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18288</xdr:rowOff>
    </xdr:from>
    <xdr:to>
      <xdr:col>50</xdr:col>
      <xdr:colOff>114300</xdr:colOff>
      <xdr:row>63</xdr:row>
      <xdr:rowOff>22098</xdr:rowOff>
    </xdr:to>
    <xdr:cxnSp macro="">
      <xdr:nvCxnSpPr>
        <xdr:cNvPr id="152" name="直線コネクタ 151">
          <a:extLst>
            <a:ext uri="{FF2B5EF4-FFF2-40B4-BE49-F238E27FC236}">
              <a16:creationId xmlns:a16="http://schemas.microsoft.com/office/drawing/2014/main" id="{EC3F3698-AD64-44B8-A789-6C514714FFA2}"/>
            </a:ext>
          </a:extLst>
        </xdr:cNvPr>
        <xdr:cNvCxnSpPr/>
      </xdr:nvCxnSpPr>
      <xdr:spPr>
        <a:xfrm flipV="1">
          <a:off x="7886700" y="10219563"/>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146939</xdr:rowOff>
    </xdr:from>
    <xdr:to>
      <xdr:col>41</xdr:col>
      <xdr:colOff>101600</xdr:colOff>
      <xdr:row>63</xdr:row>
      <xdr:rowOff>77089</xdr:rowOff>
    </xdr:to>
    <xdr:sp macro="" textlink="">
      <xdr:nvSpPr>
        <xdr:cNvPr id="153" name="楕円 152">
          <a:extLst>
            <a:ext uri="{FF2B5EF4-FFF2-40B4-BE49-F238E27FC236}">
              <a16:creationId xmlns:a16="http://schemas.microsoft.com/office/drawing/2014/main" id="{1247747E-2BE7-4198-AA5E-1E00A409DEB6}"/>
            </a:ext>
          </a:extLst>
        </xdr:cNvPr>
        <xdr:cNvSpPr/>
      </xdr:nvSpPr>
      <xdr:spPr>
        <a:xfrm>
          <a:off x="7029450" y="101831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22098</xdr:rowOff>
    </xdr:from>
    <xdr:to>
      <xdr:col>45</xdr:col>
      <xdr:colOff>177800</xdr:colOff>
      <xdr:row>63</xdr:row>
      <xdr:rowOff>26289</xdr:rowOff>
    </xdr:to>
    <xdr:cxnSp macro="">
      <xdr:nvCxnSpPr>
        <xdr:cNvPr id="154" name="直線コネクタ 153">
          <a:extLst>
            <a:ext uri="{FF2B5EF4-FFF2-40B4-BE49-F238E27FC236}">
              <a16:creationId xmlns:a16="http://schemas.microsoft.com/office/drawing/2014/main" id="{1956DA5E-C0EA-44EC-855B-0FD02E0B0CB3}"/>
            </a:ext>
          </a:extLst>
        </xdr:cNvPr>
        <xdr:cNvCxnSpPr/>
      </xdr:nvCxnSpPr>
      <xdr:spPr>
        <a:xfrm flipV="1">
          <a:off x="7077075" y="10223373"/>
          <a:ext cx="809625"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153416</xdr:rowOff>
    </xdr:from>
    <xdr:to>
      <xdr:col>36</xdr:col>
      <xdr:colOff>165100</xdr:colOff>
      <xdr:row>63</xdr:row>
      <xdr:rowOff>83566</xdr:rowOff>
    </xdr:to>
    <xdr:sp macro="" textlink="">
      <xdr:nvSpPr>
        <xdr:cNvPr id="155" name="楕円 154">
          <a:extLst>
            <a:ext uri="{FF2B5EF4-FFF2-40B4-BE49-F238E27FC236}">
              <a16:creationId xmlns:a16="http://schemas.microsoft.com/office/drawing/2014/main" id="{5D95793A-AF8B-4C03-9DE3-80A51C69F358}"/>
            </a:ext>
          </a:extLst>
        </xdr:cNvPr>
        <xdr:cNvSpPr/>
      </xdr:nvSpPr>
      <xdr:spPr>
        <a:xfrm>
          <a:off x="6238875" y="101927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26289</xdr:rowOff>
    </xdr:from>
    <xdr:to>
      <xdr:col>41</xdr:col>
      <xdr:colOff>50800</xdr:colOff>
      <xdr:row>63</xdr:row>
      <xdr:rowOff>32766</xdr:rowOff>
    </xdr:to>
    <xdr:cxnSp macro="">
      <xdr:nvCxnSpPr>
        <xdr:cNvPr id="156" name="直線コネクタ 155">
          <a:extLst>
            <a:ext uri="{FF2B5EF4-FFF2-40B4-BE49-F238E27FC236}">
              <a16:creationId xmlns:a16="http://schemas.microsoft.com/office/drawing/2014/main" id="{86A24299-D8E5-4C2D-A037-07A88AA9F2C3}"/>
            </a:ext>
          </a:extLst>
        </xdr:cNvPr>
        <xdr:cNvCxnSpPr/>
      </xdr:nvCxnSpPr>
      <xdr:spPr>
        <a:xfrm flipV="1">
          <a:off x="6286500" y="10230739"/>
          <a:ext cx="790575"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157" name="n_1aveValue【体育館・プール】&#10;一人当たり面積">
          <a:extLst>
            <a:ext uri="{FF2B5EF4-FFF2-40B4-BE49-F238E27FC236}">
              <a16:creationId xmlns:a16="http://schemas.microsoft.com/office/drawing/2014/main" id="{6BDAD164-FE56-4D8B-AC7C-F45A2E3E0BD5}"/>
            </a:ext>
          </a:extLst>
        </xdr:cNvPr>
        <xdr:cNvSpPr txBox="1"/>
      </xdr:nvSpPr>
      <xdr:spPr>
        <a:xfrm>
          <a:off x="8458277" y="1026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158" name="n_2aveValue【体育館・プール】&#10;一人当たり面積">
          <a:extLst>
            <a:ext uri="{FF2B5EF4-FFF2-40B4-BE49-F238E27FC236}">
              <a16:creationId xmlns:a16="http://schemas.microsoft.com/office/drawing/2014/main" id="{B6C0519E-F678-497D-92C3-6F1E92E8F164}"/>
            </a:ext>
          </a:extLst>
        </xdr:cNvPr>
        <xdr:cNvSpPr txBox="1"/>
      </xdr:nvSpPr>
      <xdr:spPr>
        <a:xfrm>
          <a:off x="7677227" y="10268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0FB61094-7750-46EF-B8BA-5316F5C7B667}"/>
            </a:ext>
          </a:extLst>
        </xdr:cNvPr>
        <xdr:cNvSpPr txBox="1"/>
      </xdr:nvSpPr>
      <xdr:spPr>
        <a:xfrm>
          <a:off x="6867602" y="996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75328</xdr:rowOff>
    </xdr:from>
    <xdr:ext cx="469744" cy="259045"/>
    <xdr:sp macro="" textlink="">
      <xdr:nvSpPr>
        <xdr:cNvPr id="160" name="n_4aveValue【体育館・プール】&#10;一人当たり面積">
          <a:extLst>
            <a:ext uri="{FF2B5EF4-FFF2-40B4-BE49-F238E27FC236}">
              <a16:creationId xmlns:a16="http://schemas.microsoft.com/office/drawing/2014/main" id="{2893D2AE-D89D-4EF3-8BB7-E05A9A23E37F}"/>
            </a:ext>
          </a:extLst>
        </xdr:cNvPr>
        <xdr:cNvSpPr txBox="1"/>
      </xdr:nvSpPr>
      <xdr:spPr>
        <a:xfrm>
          <a:off x="6067502" y="9952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85615</xdr:rowOff>
    </xdr:from>
    <xdr:ext cx="469744" cy="259045"/>
    <xdr:sp macro="" textlink="">
      <xdr:nvSpPr>
        <xdr:cNvPr id="161" name="n_1mainValue【体育館・プール】&#10;一人当たり面積">
          <a:extLst>
            <a:ext uri="{FF2B5EF4-FFF2-40B4-BE49-F238E27FC236}">
              <a16:creationId xmlns:a16="http://schemas.microsoft.com/office/drawing/2014/main" id="{C4B128FD-BA19-4DCD-B1F5-A533711FB6E9}"/>
            </a:ext>
          </a:extLst>
        </xdr:cNvPr>
        <xdr:cNvSpPr txBox="1"/>
      </xdr:nvSpPr>
      <xdr:spPr>
        <a:xfrm>
          <a:off x="8458277" y="9966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62" name="n_2mainValue【体育館・プール】&#10;一人当たり面積">
          <a:extLst>
            <a:ext uri="{FF2B5EF4-FFF2-40B4-BE49-F238E27FC236}">
              <a16:creationId xmlns:a16="http://schemas.microsoft.com/office/drawing/2014/main" id="{B94731AC-80C4-42F6-809E-E3E03355B8B0}"/>
            </a:ext>
          </a:extLst>
        </xdr:cNvPr>
        <xdr:cNvSpPr txBox="1"/>
      </xdr:nvSpPr>
      <xdr:spPr>
        <a:xfrm>
          <a:off x="7677227" y="9963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68216</xdr:rowOff>
    </xdr:from>
    <xdr:ext cx="469744" cy="259045"/>
    <xdr:sp macro="" textlink="">
      <xdr:nvSpPr>
        <xdr:cNvPr id="163" name="n_3mainValue【体育館・プール】&#10;一人当たり面積">
          <a:extLst>
            <a:ext uri="{FF2B5EF4-FFF2-40B4-BE49-F238E27FC236}">
              <a16:creationId xmlns:a16="http://schemas.microsoft.com/office/drawing/2014/main" id="{61486123-65C1-4BBD-A64D-684FBE688912}"/>
            </a:ext>
          </a:extLst>
        </xdr:cNvPr>
        <xdr:cNvSpPr txBox="1"/>
      </xdr:nvSpPr>
      <xdr:spPr>
        <a:xfrm>
          <a:off x="6867602" y="1026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74693</xdr:rowOff>
    </xdr:from>
    <xdr:ext cx="469744" cy="259045"/>
    <xdr:sp macro="" textlink="">
      <xdr:nvSpPr>
        <xdr:cNvPr id="164" name="n_4mainValue【体育館・プール】&#10;一人当たり面積">
          <a:extLst>
            <a:ext uri="{FF2B5EF4-FFF2-40B4-BE49-F238E27FC236}">
              <a16:creationId xmlns:a16="http://schemas.microsoft.com/office/drawing/2014/main" id="{D877437F-36AC-4848-969D-A62F95E6B787}"/>
            </a:ext>
          </a:extLst>
        </xdr:cNvPr>
        <xdr:cNvSpPr txBox="1"/>
      </xdr:nvSpPr>
      <xdr:spPr>
        <a:xfrm>
          <a:off x="6067502" y="10275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02DD091E-785D-49CC-98A6-D4CE4D58950D}"/>
            </a:ext>
          </a:extLst>
        </xdr:cNvPr>
        <xdr:cNvSpPr/>
      </xdr:nvSpPr>
      <xdr:spPr>
        <a:xfrm>
          <a:off x="6858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73B1B476-DD84-4260-AAB2-DA4994AE9F6C}"/>
            </a:ext>
          </a:extLst>
        </xdr:cNvPr>
        <xdr:cNvSpPr/>
      </xdr:nvSpPr>
      <xdr:spPr>
        <a:xfrm>
          <a:off x="80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784B3EA9-FC3A-4102-8947-0CF359FF8230}"/>
            </a:ext>
          </a:extLst>
        </xdr:cNvPr>
        <xdr:cNvSpPr/>
      </xdr:nvSpPr>
      <xdr:spPr>
        <a:xfrm>
          <a:off x="80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274FB83F-DE2F-4AF1-B1F0-991917D84F0E}"/>
            </a:ext>
          </a:extLst>
        </xdr:cNvPr>
        <xdr:cNvSpPr/>
      </xdr:nvSpPr>
      <xdr:spPr>
        <a:xfrm>
          <a:off x="17145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9DF3EFCB-9301-4A34-8F6D-BBD58BAC3FCA}"/>
            </a:ext>
          </a:extLst>
        </xdr:cNvPr>
        <xdr:cNvSpPr/>
      </xdr:nvSpPr>
      <xdr:spPr>
        <a:xfrm>
          <a:off x="17145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A3215B15-9FED-49C0-BDF8-DD8C95C8AC8E}"/>
            </a:ext>
          </a:extLst>
        </xdr:cNvPr>
        <xdr:cNvSpPr/>
      </xdr:nvSpPr>
      <xdr:spPr>
        <a:xfrm>
          <a:off x="27432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579E7827-B37D-40F1-BD9D-59920DFE854B}"/>
            </a:ext>
          </a:extLst>
        </xdr:cNvPr>
        <xdr:cNvSpPr/>
      </xdr:nvSpPr>
      <xdr:spPr>
        <a:xfrm>
          <a:off x="27432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FF8D5561-7E11-4126-A89C-997F93325035}"/>
            </a:ext>
          </a:extLst>
        </xdr:cNvPr>
        <xdr:cNvSpPr/>
      </xdr:nvSpPr>
      <xdr:spPr>
        <a:xfrm>
          <a:off x="6858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BC92C573-023A-45AE-83FD-113CEC9412B1}"/>
            </a:ext>
          </a:extLst>
        </xdr:cNvPr>
        <xdr:cNvSpPr txBox="1"/>
      </xdr:nvSpPr>
      <xdr:spPr>
        <a:xfrm>
          <a:off x="666750"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7ACB10BF-DBA9-4094-B34D-C401F6028FA9}"/>
            </a:ext>
          </a:extLst>
        </xdr:cNvPr>
        <xdr:cNvCxnSpPr/>
      </xdr:nvCxnSpPr>
      <xdr:spPr>
        <a:xfrm>
          <a:off x="6858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750BE7BF-3F90-4842-A3B2-D0980FB5F34D}"/>
            </a:ext>
          </a:extLst>
        </xdr:cNvPr>
        <xdr:cNvSpPr txBox="1"/>
      </xdr:nvSpPr>
      <xdr:spPr>
        <a:xfrm>
          <a:off x="2789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6D6F4B43-62D1-44DB-B5F5-439DE3E0F2FA}"/>
            </a:ext>
          </a:extLst>
        </xdr:cNvPr>
        <xdr:cNvCxnSpPr/>
      </xdr:nvCxnSpPr>
      <xdr:spPr>
        <a:xfrm>
          <a:off x="685800" y="1396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AD51E695-5E1E-44C4-A21D-33CB4AD8EC61}"/>
            </a:ext>
          </a:extLst>
        </xdr:cNvPr>
        <xdr:cNvSpPr txBox="1"/>
      </xdr:nvSpPr>
      <xdr:spPr>
        <a:xfrm>
          <a:off x="278946"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7C720EBA-7923-4AF0-95A3-51759CEF50B3}"/>
            </a:ext>
          </a:extLst>
        </xdr:cNvPr>
        <xdr:cNvCxnSpPr/>
      </xdr:nvCxnSpPr>
      <xdr:spPr>
        <a:xfrm>
          <a:off x="685800" y="1353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79D84DFD-FCAC-43D8-8CBC-BD4BDFC313C5}"/>
            </a:ext>
          </a:extLst>
        </xdr:cNvPr>
        <xdr:cNvSpPr txBox="1"/>
      </xdr:nvSpPr>
      <xdr:spPr>
        <a:xfrm>
          <a:off x="339891" y="1339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40AE6636-DEE6-42EB-9859-83BA1C7B52EA}"/>
            </a:ext>
          </a:extLst>
        </xdr:cNvPr>
        <xdr:cNvCxnSpPr/>
      </xdr:nvCxnSpPr>
      <xdr:spPr>
        <a:xfrm>
          <a:off x="685800" y="1310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188C7F84-4172-47C0-B58E-D009A98B6422}"/>
            </a:ext>
          </a:extLst>
        </xdr:cNvPr>
        <xdr:cNvSpPr txBox="1"/>
      </xdr:nvSpPr>
      <xdr:spPr>
        <a:xfrm>
          <a:off x="339891" y="12961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B6CF687D-3CC5-46A8-B827-801DF7529851}"/>
            </a:ext>
          </a:extLst>
        </xdr:cNvPr>
        <xdr:cNvCxnSpPr/>
      </xdr:nvCxnSpPr>
      <xdr:spPr>
        <a:xfrm>
          <a:off x="685800" y="1266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CDDFBA46-D986-4B11-B039-83DA71E6A3EC}"/>
            </a:ext>
          </a:extLst>
        </xdr:cNvPr>
        <xdr:cNvSpPr txBox="1"/>
      </xdr:nvSpPr>
      <xdr:spPr>
        <a:xfrm>
          <a:off x="339891" y="1253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F24101B5-7E04-43C8-A005-C5D1FA271E3B}"/>
            </a:ext>
          </a:extLst>
        </xdr:cNvPr>
        <xdr:cNvCxnSpPr/>
      </xdr:nvCxnSpPr>
      <xdr:spPr>
        <a:xfrm>
          <a:off x="6858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BEA1EFE6-4662-4247-B7B2-F4AB0406247E}"/>
            </a:ext>
          </a:extLst>
        </xdr:cNvPr>
        <xdr:cNvSpPr txBox="1"/>
      </xdr:nvSpPr>
      <xdr:spPr>
        <a:xfrm>
          <a:off x="339891" y="12103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52E1CFF6-4CE4-4B8A-AADA-43CAA814C196}"/>
            </a:ext>
          </a:extLst>
        </xdr:cNvPr>
        <xdr:cNvSpPr/>
      </xdr:nvSpPr>
      <xdr:spPr>
        <a:xfrm>
          <a:off x="6858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AC4A47BC-9EE6-4BE6-B503-0AFA37A43381}"/>
            </a:ext>
          </a:extLst>
        </xdr:cNvPr>
        <xdr:cNvCxnSpPr/>
      </xdr:nvCxnSpPr>
      <xdr:spPr>
        <a:xfrm flipV="1">
          <a:off x="4180840" y="12869038"/>
          <a:ext cx="0" cy="1094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BE5A99F8-5620-4518-8398-2B2F5E33E9B2}"/>
            </a:ext>
          </a:extLst>
        </xdr:cNvPr>
        <xdr:cNvSpPr txBox="1"/>
      </xdr:nvSpPr>
      <xdr:spPr>
        <a:xfrm>
          <a:off x="4219575" y="1397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453121E2-740B-42E2-A99D-F35DDE41F538}"/>
            </a:ext>
          </a:extLst>
        </xdr:cNvPr>
        <xdr:cNvCxnSpPr/>
      </xdr:nvCxnSpPr>
      <xdr:spPr>
        <a:xfrm>
          <a:off x="4105275" y="13963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ADC0BF0D-DFD3-43D9-A0C9-436CD9B56FAE}"/>
            </a:ext>
          </a:extLst>
        </xdr:cNvPr>
        <xdr:cNvSpPr txBox="1"/>
      </xdr:nvSpPr>
      <xdr:spPr>
        <a:xfrm>
          <a:off x="4219575" y="12656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9C64AB5C-D4CB-43E8-ACDF-A5C0E0A78CAF}"/>
            </a:ext>
          </a:extLst>
        </xdr:cNvPr>
        <xdr:cNvCxnSpPr/>
      </xdr:nvCxnSpPr>
      <xdr:spPr>
        <a:xfrm>
          <a:off x="4105275" y="128690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D759FF99-E9E9-447C-B4F2-6066DD182589}"/>
            </a:ext>
          </a:extLst>
        </xdr:cNvPr>
        <xdr:cNvSpPr txBox="1"/>
      </xdr:nvSpPr>
      <xdr:spPr>
        <a:xfrm>
          <a:off x="4219575" y="132608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ED9F62F4-FA5A-4C71-80B0-5B6B745EF472}"/>
            </a:ext>
          </a:extLst>
        </xdr:cNvPr>
        <xdr:cNvSpPr/>
      </xdr:nvSpPr>
      <xdr:spPr>
        <a:xfrm>
          <a:off x="4124325" y="1327607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E6EF49B3-C7DA-4C6A-BF12-866165061585}"/>
            </a:ext>
          </a:extLst>
        </xdr:cNvPr>
        <xdr:cNvSpPr/>
      </xdr:nvSpPr>
      <xdr:spPr>
        <a:xfrm>
          <a:off x="3381375" y="132577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38E43FCA-EB3E-4905-BB3E-3861A31785AD}"/>
            </a:ext>
          </a:extLst>
        </xdr:cNvPr>
        <xdr:cNvSpPr/>
      </xdr:nvSpPr>
      <xdr:spPr>
        <a:xfrm>
          <a:off x="2571750" y="132129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E13F831A-BF3E-4A50-821B-50872F51CC58}"/>
            </a:ext>
          </a:extLst>
        </xdr:cNvPr>
        <xdr:cNvSpPr/>
      </xdr:nvSpPr>
      <xdr:spPr>
        <a:xfrm>
          <a:off x="1781175" y="131740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76454</xdr:rowOff>
    </xdr:from>
    <xdr:to>
      <xdr:col>6</xdr:col>
      <xdr:colOff>38100</xdr:colOff>
      <xdr:row>81</xdr:row>
      <xdr:rowOff>6604</xdr:rowOff>
    </xdr:to>
    <xdr:sp macro="" textlink="">
      <xdr:nvSpPr>
        <xdr:cNvPr id="197" name="フローチャート: 判断 196">
          <a:extLst>
            <a:ext uri="{FF2B5EF4-FFF2-40B4-BE49-F238E27FC236}">
              <a16:creationId xmlns:a16="http://schemas.microsoft.com/office/drawing/2014/main" id="{6501930F-6C7E-4FCB-BA39-392A2530D207}"/>
            </a:ext>
          </a:extLst>
        </xdr:cNvPr>
        <xdr:cNvSpPr/>
      </xdr:nvSpPr>
      <xdr:spPr>
        <a:xfrm>
          <a:off x="981075" y="13030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25317DC3-D13C-4C6F-9184-6F6036BFD24C}"/>
            </a:ext>
          </a:extLst>
        </xdr:cNvPr>
        <xdr:cNvSpPr txBox="1"/>
      </xdr:nvSpPr>
      <xdr:spPr>
        <a:xfrm>
          <a:off x="40100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B5959A48-DDD0-4F92-82D0-6604D871BE92}"/>
            </a:ext>
          </a:extLst>
        </xdr:cNvPr>
        <xdr:cNvSpPr txBox="1"/>
      </xdr:nvSpPr>
      <xdr:spPr>
        <a:xfrm>
          <a:off x="32575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BD4A9CF2-6846-4FB8-811C-0B091AE072D4}"/>
            </a:ext>
          </a:extLst>
        </xdr:cNvPr>
        <xdr:cNvSpPr txBox="1"/>
      </xdr:nvSpPr>
      <xdr:spPr>
        <a:xfrm>
          <a:off x="24479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A0E24B20-6CA2-451F-9693-C8BD720B3B6B}"/>
            </a:ext>
          </a:extLst>
        </xdr:cNvPr>
        <xdr:cNvSpPr txBox="1"/>
      </xdr:nvSpPr>
      <xdr:spPr>
        <a:xfrm>
          <a:off x="1657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2DD76AF-CBEA-4941-B591-034861670367}"/>
            </a:ext>
          </a:extLst>
        </xdr:cNvPr>
        <xdr:cNvSpPr txBox="1"/>
      </xdr:nvSpPr>
      <xdr:spPr>
        <a:xfrm>
          <a:off x="857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12446</xdr:rowOff>
    </xdr:from>
    <xdr:to>
      <xdr:col>24</xdr:col>
      <xdr:colOff>114300</xdr:colOff>
      <xdr:row>81</xdr:row>
      <xdr:rowOff>114046</xdr:rowOff>
    </xdr:to>
    <xdr:sp macro="" textlink="">
      <xdr:nvSpPr>
        <xdr:cNvPr id="203" name="楕円 202">
          <a:extLst>
            <a:ext uri="{FF2B5EF4-FFF2-40B4-BE49-F238E27FC236}">
              <a16:creationId xmlns:a16="http://schemas.microsoft.com/office/drawing/2014/main" id="{7BED4F49-5E07-45E9-9BAB-36493BDF2008}"/>
            </a:ext>
          </a:extLst>
        </xdr:cNvPr>
        <xdr:cNvSpPr/>
      </xdr:nvSpPr>
      <xdr:spPr>
        <a:xfrm>
          <a:off x="4124325" y="131251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35323</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5DA237CD-6F65-438F-84B3-E3CFA13966C9}"/>
            </a:ext>
          </a:extLst>
        </xdr:cNvPr>
        <xdr:cNvSpPr txBox="1"/>
      </xdr:nvSpPr>
      <xdr:spPr>
        <a:xfrm>
          <a:off x="4219575" y="12989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110744</xdr:rowOff>
    </xdr:from>
    <xdr:to>
      <xdr:col>20</xdr:col>
      <xdr:colOff>38100</xdr:colOff>
      <xdr:row>81</xdr:row>
      <xdr:rowOff>40894</xdr:rowOff>
    </xdr:to>
    <xdr:sp macro="" textlink="">
      <xdr:nvSpPr>
        <xdr:cNvPr id="205" name="楕円 204">
          <a:extLst>
            <a:ext uri="{FF2B5EF4-FFF2-40B4-BE49-F238E27FC236}">
              <a16:creationId xmlns:a16="http://schemas.microsoft.com/office/drawing/2014/main" id="{71AF13E4-C57A-43F6-A23D-A7489DC9A8CF}"/>
            </a:ext>
          </a:extLst>
        </xdr:cNvPr>
        <xdr:cNvSpPr/>
      </xdr:nvSpPr>
      <xdr:spPr>
        <a:xfrm>
          <a:off x="3381375" y="130615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161544</xdr:rowOff>
    </xdr:from>
    <xdr:to>
      <xdr:col>24</xdr:col>
      <xdr:colOff>63500</xdr:colOff>
      <xdr:row>81</xdr:row>
      <xdr:rowOff>63246</xdr:rowOff>
    </xdr:to>
    <xdr:cxnSp macro="">
      <xdr:nvCxnSpPr>
        <xdr:cNvPr id="206" name="直線コネクタ 205">
          <a:extLst>
            <a:ext uri="{FF2B5EF4-FFF2-40B4-BE49-F238E27FC236}">
              <a16:creationId xmlns:a16="http://schemas.microsoft.com/office/drawing/2014/main" id="{DC575421-9682-4AD5-BD5B-9CCF9769C5D3}"/>
            </a:ext>
          </a:extLst>
        </xdr:cNvPr>
        <xdr:cNvCxnSpPr/>
      </xdr:nvCxnSpPr>
      <xdr:spPr>
        <a:xfrm>
          <a:off x="3429000" y="13118719"/>
          <a:ext cx="752475"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37592</xdr:rowOff>
    </xdr:from>
    <xdr:to>
      <xdr:col>15</xdr:col>
      <xdr:colOff>101600</xdr:colOff>
      <xdr:row>80</xdr:row>
      <xdr:rowOff>139192</xdr:rowOff>
    </xdr:to>
    <xdr:sp macro="" textlink="">
      <xdr:nvSpPr>
        <xdr:cNvPr id="207" name="楕円 206">
          <a:extLst>
            <a:ext uri="{FF2B5EF4-FFF2-40B4-BE49-F238E27FC236}">
              <a16:creationId xmlns:a16="http://schemas.microsoft.com/office/drawing/2014/main" id="{55F6C689-65E6-46C8-A9D3-6048718D8A05}"/>
            </a:ext>
          </a:extLst>
        </xdr:cNvPr>
        <xdr:cNvSpPr/>
      </xdr:nvSpPr>
      <xdr:spPr>
        <a:xfrm>
          <a:off x="2571750" y="1299159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88392</xdr:rowOff>
    </xdr:from>
    <xdr:to>
      <xdr:col>19</xdr:col>
      <xdr:colOff>177800</xdr:colOff>
      <xdr:row>80</xdr:row>
      <xdr:rowOff>161544</xdr:rowOff>
    </xdr:to>
    <xdr:cxnSp macro="">
      <xdr:nvCxnSpPr>
        <xdr:cNvPr id="208" name="直線コネクタ 207">
          <a:extLst>
            <a:ext uri="{FF2B5EF4-FFF2-40B4-BE49-F238E27FC236}">
              <a16:creationId xmlns:a16="http://schemas.microsoft.com/office/drawing/2014/main" id="{4A8EFABA-DAC1-4976-85A0-279282D77284}"/>
            </a:ext>
          </a:extLst>
        </xdr:cNvPr>
        <xdr:cNvCxnSpPr/>
      </xdr:nvCxnSpPr>
      <xdr:spPr>
        <a:xfrm>
          <a:off x="2619375" y="13039217"/>
          <a:ext cx="809625" cy="7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133604</xdr:rowOff>
    </xdr:from>
    <xdr:to>
      <xdr:col>10</xdr:col>
      <xdr:colOff>165100</xdr:colOff>
      <xdr:row>80</xdr:row>
      <xdr:rowOff>63754</xdr:rowOff>
    </xdr:to>
    <xdr:sp macro="" textlink="">
      <xdr:nvSpPr>
        <xdr:cNvPr id="209" name="楕円 208">
          <a:extLst>
            <a:ext uri="{FF2B5EF4-FFF2-40B4-BE49-F238E27FC236}">
              <a16:creationId xmlns:a16="http://schemas.microsoft.com/office/drawing/2014/main" id="{966508BD-23D7-47CF-8B86-BFDCFD294191}"/>
            </a:ext>
          </a:extLst>
        </xdr:cNvPr>
        <xdr:cNvSpPr/>
      </xdr:nvSpPr>
      <xdr:spPr>
        <a:xfrm>
          <a:off x="1781175" y="129256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12954</xdr:rowOff>
    </xdr:from>
    <xdr:to>
      <xdr:col>15</xdr:col>
      <xdr:colOff>50800</xdr:colOff>
      <xdr:row>80</xdr:row>
      <xdr:rowOff>88392</xdr:rowOff>
    </xdr:to>
    <xdr:cxnSp macro="">
      <xdr:nvCxnSpPr>
        <xdr:cNvPr id="210" name="直線コネクタ 209">
          <a:extLst>
            <a:ext uri="{FF2B5EF4-FFF2-40B4-BE49-F238E27FC236}">
              <a16:creationId xmlns:a16="http://schemas.microsoft.com/office/drawing/2014/main" id="{0412B182-9B72-49DE-91D0-4F570B167C84}"/>
            </a:ext>
          </a:extLst>
        </xdr:cNvPr>
        <xdr:cNvCxnSpPr/>
      </xdr:nvCxnSpPr>
      <xdr:spPr>
        <a:xfrm>
          <a:off x="1828800" y="12963779"/>
          <a:ext cx="790575"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33020</xdr:rowOff>
    </xdr:from>
    <xdr:to>
      <xdr:col>6</xdr:col>
      <xdr:colOff>38100</xdr:colOff>
      <xdr:row>79</xdr:row>
      <xdr:rowOff>134620</xdr:rowOff>
    </xdr:to>
    <xdr:sp macro="" textlink="">
      <xdr:nvSpPr>
        <xdr:cNvPr id="211" name="楕円 210">
          <a:extLst>
            <a:ext uri="{FF2B5EF4-FFF2-40B4-BE49-F238E27FC236}">
              <a16:creationId xmlns:a16="http://schemas.microsoft.com/office/drawing/2014/main" id="{243C9026-C670-4416-A2D0-274EB61F54C4}"/>
            </a:ext>
          </a:extLst>
        </xdr:cNvPr>
        <xdr:cNvSpPr/>
      </xdr:nvSpPr>
      <xdr:spPr>
        <a:xfrm>
          <a:off x="981075" y="128219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83820</xdr:rowOff>
    </xdr:from>
    <xdr:to>
      <xdr:col>10</xdr:col>
      <xdr:colOff>114300</xdr:colOff>
      <xdr:row>80</xdr:row>
      <xdr:rowOff>12954</xdr:rowOff>
    </xdr:to>
    <xdr:cxnSp macro="">
      <xdr:nvCxnSpPr>
        <xdr:cNvPr id="212" name="直線コネクタ 211">
          <a:extLst>
            <a:ext uri="{FF2B5EF4-FFF2-40B4-BE49-F238E27FC236}">
              <a16:creationId xmlns:a16="http://schemas.microsoft.com/office/drawing/2014/main" id="{B7A337E1-D0BE-49C5-97A0-63BB8D1B275E}"/>
            </a:ext>
          </a:extLst>
        </xdr:cNvPr>
        <xdr:cNvCxnSpPr/>
      </xdr:nvCxnSpPr>
      <xdr:spPr>
        <a:xfrm>
          <a:off x="1028700" y="12879070"/>
          <a:ext cx="800100" cy="8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66312</xdr:rowOff>
    </xdr:from>
    <xdr:ext cx="405111" cy="259045"/>
    <xdr:sp macro="" textlink="">
      <xdr:nvSpPr>
        <xdr:cNvPr id="213" name="n_1aveValue【福祉施設】&#10;有形固定資産減価償却率">
          <a:extLst>
            <a:ext uri="{FF2B5EF4-FFF2-40B4-BE49-F238E27FC236}">
              <a16:creationId xmlns:a16="http://schemas.microsoft.com/office/drawing/2014/main" id="{DDBB765A-5CD6-45AB-84DB-38991BD3FBA7}"/>
            </a:ext>
          </a:extLst>
        </xdr:cNvPr>
        <xdr:cNvSpPr txBox="1"/>
      </xdr:nvSpPr>
      <xdr:spPr>
        <a:xfrm>
          <a:off x="3239144" y="1334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18305</xdr:rowOff>
    </xdr:from>
    <xdr:ext cx="405111" cy="259045"/>
    <xdr:sp macro="" textlink="">
      <xdr:nvSpPr>
        <xdr:cNvPr id="214" name="n_2aveValue【福祉施設】&#10;有形固定資産減価償却率">
          <a:extLst>
            <a:ext uri="{FF2B5EF4-FFF2-40B4-BE49-F238E27FC236}">
              <a16:creationId xmlns:a16="http://schemas.microsoft.com/office/drawing/2014/main" id="{683A6F54-0564-4E51-9586-887EEAEC7047}"/>
            </a:ext>
          </a:extLst>
        </xdr:cNvPr>
        <xdr:cNvSpPr txBox="1"/>
      </xdr:nvSpPr>
      <xdr:spPr>
        <a:xfrm>
          <a:off x="2439044" y="13296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150892</xdr:rowOff>
    </xdr:from>
    <xdr:ext cx="405111" cy="259045"/>
    <xdr:sp macro="" textlink="">
      <xdr:nvSpPr>
        <xdr:cNvPr id="215" name="n_3aveValue【福祉施設】&#10;有形固定資産減価償却率">
          <a:extLst>
            <a:ext uri="{FF2B5EF4-FFF2-40B4-BE49-F238E27FC236}">
              <a16:creationId xmlns:a16="http://schemas.microsoft.com/office/drawing/2014/main" id="{17534BEF-4134-4F18-8C9D-B83772A3118B}"/>
            </a:ext>
          </a:extLst>
        </xdr:cNvPr>
        <xdr:cNvSpPr txBox="1"/>
      </xdr:nvSpPr>
      <xdr:spPr>
        <a:xfrm>
          <a:off x="1648469" y="13266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169181</xdr:rowOff>
    </xdr:from>
    <xdr:ext cx="405111" cy="259045"/>
    <xdr:sp macro="" textlink="">
      <xdr:nvSpPr>
        <xdr:cNvPr id="216" name="n_4aveValue【福祉施設】&#10;有形固定資産減価償却率">
          <a:extLst>
            <a:ext uri="{FF2B5EF4-FFF2-40B4-BE49-F238E27FC236}">
              <a16:creationId xmlns:a16="http://schemas.microsoft.com/office/drawing/2014/main" id="{8087277B-556D-4E5C-8E4B-79B13BCE5DBC}"/>
            </a:ext>
          </a:extLst>
        </xdr:cNvPr>
        <xdr:cNvSpPr txBox="1"/>
      </xdr:nvSpPr>
      <xdr:spPr>
        <a:xfrm>
          <a:off x="848369" y="13113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57421</xdr:rowOff>
    </xdr:from>
    <xdr:ext cx="405111" cy="259045"/>
    <xdr:sp macro="" textlink="">
      <xdr:nvSpPr>
        <xdr:cNvPr id="217" name="n_1mainValue【福祉施設】&#10;有形固定資産減価償却率">
          <a:extLst>
            <a:ext uri="{FF2B5EF4-FFF2-40B4-BE49-F238E27FC236}">
              <a16:creationId xmlns:a16="http://schemas.microsoft.com/office/drawing/2014/main" id="{BA9454B5-B84D-4E23-ADA7-F1BF198335C1}"/>
            </a:ext>
          </a:extLst>
        </xdr:cNvPr>
        <xdr:cNvSpPr txBox="1"/>
      </xdr:nvSpPr>
      <xdr:spPr>
        <a:xfrm>
          <a:off x="3239144" y="12849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155719</xdr:rowOff>
    </xdr:from>
    <xdr:ext cx="405111" cy="259045"/>
    <xdr:sp macro="" textlink="">
      <xdr:nvSpPr>
        <xdr:cNvPr id="218" name="n_2mainValue【福祉施設】&#10;有形固定資産減価償却率">
          <a:extLst>
            <a:ext uri="{FF2B5EF4-FFF2-40B4-BE49-F238E27FC236}">
              <a16:creationId xmlns:a16="http://schemas.microsoft.com/office/drawing/2014/main" id="{FA4CAFBC-2B2C-4423-88D8-CE90D5824861}"/>
            </a:ext>
          </a:extLst>
        </xdr:cNvPr>
        <xdr:cNvSpPr txBox="1"/>
      </xdr:nvSpPr>
      <xdr:spPr>
        <a:xfrm>
          <a:off x="2439044" y="12789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80281</xdr:rowOff>
    </xdr:from>
    <xdr:ext cx="405111" cy="259045"/>
    <xdr:sp macro="" textlink="">
      <xdr:nvSpPr>
        <xdr:cNvPr id="219" name="n_3mainValue【福祉施設】&#10;有形固定資産減価償却率">
          <a:extLst>
            <a:ext uri="{FF2B5EF4-FFF2-40B4-BE49-F238E27FC236}">
              <a16:creationId xmlns:a16="http://schemas.microsoft.com/office/drawing/2014/main" id="{158B3E74-4F25-4AB5-94B1-8B89FD7F8D1B}"/>
            </a:ext>
          </a:extLst>
        </xdr:cNvPr>
        <xdr:cNvSpPr txBox="1"/>
      </xdr:nvSpPr>
      <xdr:spPr>
        <a:xfrm>
          <a:off x="1648469" y="12713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151147</xdr:rowOff>
    </xdr:from>
    <xdr:ext cx="405111" cy="259045"/>
    <xdr:sp macro="" textlink="">
      <xdr:nvSpPr>
        <xdr:cNvPr id="220" name="n_4mainValue【福祉施設】&#10;有形固定資産減価償却率">
          <a:extLst>
            <a:ext uri="{FF2B5EF4-FFF2-40B4-BE49-F238E27FC236}">
              <a16:creationId xmlns:a16="http://schemas.microsoft.com/office/drawing/2014/main" id="{701C1DAF-C1B6-4961-BB41-D00ED91638BC}"/>
            </a:ext>
          </a:extLst>
        </xdr:cNvPr>
        <xdr:cNvSpPr txBox="1"/>
      </xdr:nvSpPr>
      <xdr:spPr>
        <a:xfrm>
          <a:off x="848369" y="1261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5E80C657-7AD7-4D3F-80C2-A576A6E6867C}"/>
            </a:ext>
          </a:extLst>
        </xdr:cNvPr>
        <xdr:cNvSpPr/>
      </xdr:nvSpPr>
      <xdr:spPr>
        <a:xfrm>
          <a:off x="59531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7B78A94F-6862-4654-ACD4-DE0431E9CB2A}"/>
            </a:ext>
          </a:extLst>
        </xdr:cNvPr>
        <xdr:cNvSpPr/>
      </xdr:nvSpPr>
      <xdr:spPr>
        <a:xfrm>
          <a:off x="60674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F8568A65-D010-4797-A64B-ECD88CE6FD98}"/>
            </a:ext>
          </a:extLst>
        </xdr:cNvPr>
        <xdr:cNvSpPr/>
      </xdr:nvSpPr>
      <xdr:spPr>
        <a:xfrm>
          <a:off x="60674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E08C6357-791A-4805-BC30-7549A32A3755}"/>
            </a:ext>
          </a:extLst>
        </xdr:cNvPr>
        <xdr:cNvSpPr/>
      </xdr:nvSpPr>
      <xdr:spPr>
        <a:xfrm>
          <a:off x="69818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0925AAD6-7A69-4FDD-AB88-9CD3E38D1B04}"/>
            </a:ext>
          </a:extLst>
        </xdr:cNvPr>
        <xdr:cNvSpPr/>
      </xdr:nvSpPr>
      <xdr:spPr>
        <a:xfrm>
          <a:off x="69818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8E673FAF-C17C-4C1F-BE42-A24638A2572E}"/>
            </a:ext>
          </a:extLst>
        </xdr:cNvPr>
        <xdr:cNvSpPr/>
      </xdr:nvSpPr>
      <xdr:spPr>
        <a:xfrm>
          <a:off x="80105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F9B7DDF1-8D82-497B-B9A1-AEAFAC60033C}"/>
            </a:ext>
          </a:extLst>
        </xdr:cNvPr>
        <xdr:cNvSpPr/>
      </xdr:nvSpPr>
      <xdr:spPr>
        <a:xfrm>
          <a:off x="80105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9C975C8B-5FC1-4010-A489-0FA95F9E508C}"/>
            </a:ext>
          </a:extLst>
        </xdr:cNvPr>
        <xdr:cNvSpPr/>
      </xdr:nvSpPr>
      <xdr:spPr>
        <a:xfrm>
          <a:off x="59531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F7AFFED4-258D-4154-B31D-3799B3BDA4D7}"/>
            </a:ext>
          </a:extLst>
        </xdr:cNvPr>
        <xdr:cNvSpPr txBox="1"/>
      </xdr:nvSpPr>
      <xdr:spPr>
        <a:xfrm>
          <a:off x="5915025"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32F8C22C-2C9E-42C1-8E24-9B58E868EFC2}"/>
            </a:ext>
          </a:extLst>
        </xdr:cNvPr>
        <xdr:cNvCxnSpPr/>
      </xdr:nvCxnSpPr>
      <xdr:spPr>
        <a:xfrm>
          <a:off x="5953125" y="1440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BDD7BFDE-B0DF-4461-9E85-4CC160B29096}"/>
            </a:ext>
          </a:extLst>
        </xdr:cNvPr>
        <xdr:cNvCxnSpPr/>
      </xdr:nvCxnSpPr>
      <xdr:spPr>
        <a:xfrm>
          <a:off x="5953125" y="14039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EF79733A-4EB6-4BB1-B214-816431E23294}"/>
            </a:ext>
          </a:extLst>
        </xdr:cNvPr>
        <xdr:cNvSpPr txBox="1"/>
      </xdr:nvSpPr>
      <xdr:spPr>
        <a:xfrm>
          <a:off x="5527221"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3D775C67-E6A1-4AA3-AD05-25EDA087E118}"/>
            </a:ext>
          </a:extLst>
        </xdr:cNvPr>
        <xdr:cNvCxnSpPr/>
      </xdr:nvCxnSpPr>
      <xdr:spPr>
        <a:xfrm>
          <a:off x="5953125" y="13677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3B216FBA-9764-4AD7-8F09-BE4E70A4D5D0}"/>
            </a:ext>
          </a:extLst>
        </xdr:cNvPr>
        <xdr:cNvSpPr txBox="1"/>
      </xdr:nvSpPr>
      <xdr:spPr>
        <a:xfrm>
          <a:off x="5527221" y="1354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FFA3DDB0-1EBA-4A9B-9712-B2C74DF720CC}"/>
            </a:ext>
          </a:extLst>
        </xdr:cNvPr>
        <xdr:cNvCxnSpPr/>
      </xdr:nvCxnSpPr>
      <xdr:spPr>
        <a:xfrm>
          <a:off x="5953125" y="13315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2C02F977-E3B1-4836-9D67-41CC28926FFE}"/>
            </a:ext>
          </a:extLst>
        </xdr:cNvPr>
        <xdr:cNvSpPr txBox="1"/>
      </xdr:nvSpPr>
      <xdr:spPr>
        <a:xfrm>
          <a:off x="5527221" y="1318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355BA365-061A-4466-9BB7-6A379AEC903F}"/>
            </a:ext>
          </a:extLst>
        </xdr:cNvPr>
        <xdr:cNvCxnSpPr/>
      </xdr:nvCxnSpPr>
      <xdr:spPr>
        <a:xfrm>
          <a:off x="5953125" y="1295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93FEABC7-142F-4735-AB6F-FD8E525DBD9E}"/>
            </a:ext>
          </a:extLst>
        </xdr:cNvPr>
        <xdr:cNvSpPr txBox="1"/>
      </xdr:nvSpPr>
      <xdr:spPr>
        <a:xfrm>
          <a:off x="5527221" y="1281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C6223FD0-44E4-4EA4-B2B6-5F132FAEE415}"/>
            </a:ext>
          </a:extLst>
        </xdr:cNvPr>
        <xdr:cNvCxnSpPr/>
      </xdr:nvCxnSpPr>
      <xdr:spPr>
        <a:xfrm>
          <a:off x="5953125" y="126015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46195C34-B61C-45F0-90B1-EB4F2FD52DFE}"/>
            </a:ext>
          </a:extLst>
        </xdr:cNvPr>
        <xdr:cNvSpPr txBox="1"/>
      </xdr:nvSpPr>
      <xdr:spPr>
        <a:xfrm>
          <a:off x="5527221" y="12465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4AE59C42-24BB-432C-A426-6466512C68FC}"/>
            </a:ext>
          </a:extLst>
        </xdr:cNvPr>
        <xdr:cNvCxnSpPr/>
      </xdr:nvCxnSpPr>
      <xdr:spPr>
        <a:xfrm>
          <a:off x="5953125" y="12239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673AEB92-7F44-415E-B951-80C14359A5B0}"/>
            </a:ext>
          </a:extLst>
        </xdr:cNvPr>
        <xdr:cNvSpPr txBox="1"/>
      </xdr:nvSpPr>
      <xdr:spPr>
        <a:xfrm>
          <a:off x="5527221"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BA163B13-C88D-45CE-9D85-84AC6A2EDDF3}"/>
            </a:ext>
          </a:extLst>
        </xdr:cNvPr>
        <xdr:cNvSpPr/>
      </xdr:nvSpPr>
      <xdr:spPr>
        <a:xfrm>
          <a:off x="59531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4B901368-6A21-431B-B49F-7773949143FF}"/>
            </a:ext>
          </a:extLst>
        </xdr:cNvPr>
        <xdr:cNvCxnSpPr/>
      </xdr:nvCxnSpPr>
      <xdr:spPr>
        <a:xfrm flipV="1">
          <a:off x="9429115" y="12789281"/>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78E84581-708E-4258-B141-034B129210A7}"/>
            </a:ext>
          </a:extLst>
        </xdr:cNvPr>
        <xdr:cNvSpPr txBox="1"/>
      </xdr:nvSpPr>
      <xdr:spPr>
        <a:xfrm>
          <a:off x="9467850" y="1401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5D387B13-617E-4D27-BA7E-97BCB17666A4}"/>
            </a:ext>
          </a:extLst>
        </xdr:cNvPr>
        <xdr:cNvCxnSpPr/>
      </xdr:nvCxnSpPr>
      <xdr:spPr>
        <a:xfrm>
          <a:off x="9363075" y="140100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328E4566-D682-4757-97F3-5F9A481466D1}"/>
            </a:ext>
          </a:extLst>
        </xdr:cNvPr>
        <xdr:cNvSpPr txBox="1"/>
      </xdr:nvSpPr>
      <xdr:spPr>
        <a:xfrm>
          <a:off x="9467850" y="12574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A1A3864D-2A63-4C1D-874B-DDE789A81F8F}"/>
            </a:ext>
          </a:extLst>
        </xdr:cNvPr>
        <xdr:cNvCxnSpPr/>
      </xdr:nvCxnSpPr>
      <xdr:spPr>
        <a:xfrm>
          <a:off x="9363075" y="1278928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249" name="【福祉施設】&#10;一人当たり面積平均値テキスト">
          <a:extLst>
            <a:ext uri="{FF2B5EF4-FFF2-40B4-BE49-F238E27FC236}">
              <a16:creationId xmlns:a16="http://schemas.microsoft.com/office/drawing/2014/main" id="{A359FF35-6D37-4C44-8833-50CB5FC8C95D}"/>
            </a:ext>
          </a:extLst>
        </xdr:cNvPr>
        <xdr:cNvSpPr txBox="1"/>
      </xdr:nvSpPr>
      <xdr:spPr>
        <a:xfrm>
          <a:off x="9467850" y="13581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47E8CCF5-02A9-4F46-88C9-7826AC210291}"/>
            </a:ext>
          </a:extLst>
        </xdr:cNvPr>
        <xdr:cNvSpPr/>
      </xdr:nvSpPr>
      <xdr:spPr>
        <a:xfrm>
          <a:off x="9401175" y="1372704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8423E455-8FB5-43BA-AE16-4C66A68324E7}"/>
            </a:ext>
          </a:extLst>
        </xdr:cNvPr>
        <xdr:cNvSpPr/>
      </xdr:nvSpPr>
      <xdr:spPr>
        <a:xfrm>
          <a:off x="8639175" y="1374686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0FC4FE10-C8ED-48C2-8A4A-9506C283C091}"/>
            </a:ext>
          </a:extLst>
        </xdr:cNvPr>
        <xdr:cNvSpPr/>
      </xdr:nvSpPr>
      <xdr:spPr>
        <a:xfrm>
          <a:off x="7839075" y="1374508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97EC6561-F8A7-4129-95FD-3F325D98CC6D}"/>
            </a:ext>
          </a:extLst>
        </xdr:cNvPr>
        <xdr:cNvSpPr/>
      </xdr:nvSpPr>
      <xdr:spPr>
        <a:xfrm>
          <a:off x="7029450" y="137453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78739</xdr:rowOff>
    </xdr:from>
    <xdr:to>
      <xdr:col>36</xdr:col>
      <xdr:colOff>165100</xdr:colOff>
      <xdr:row>85</xdr:row>
      <xdr:rowOff>8889</xdr:rowOff>
    </xdr:to>
    <xdr:sp macro="" textlink="">
      <xdr:nvSpPr>
        <xdr:cNvPr id="254" name="フローチャート: 判断 253">
          <a:extLst>
            <a:ext uri="{FF2B5EF4-FFF2-40B4-BE49-F238E27FC236}">
              <a16:creationId xmlns:a16="http://schemas.microsoft.com/office/drawing/2014/main" id="{C89F4124-F844-4DE5-A670-81437E3AA90C}"/>
            </a:ext>
          </a:extLst>
        </xdr:cNvPr>
        <xdr:cNvSpPr/>
      </xdr:nvSpPr>
      <xdr:spPr>
        <a:xfrm>
          <a:off x="6238875" y="136804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F8A0AFA5-4F51-4371-8AF0-C4CAB45DD3B0}"/>
            </a:ext>
          </a:extLst>
        </xdr:cNvPr>
        <xdr:cNvSpPr txBox="1"/>
      </xdr:nvSpPr>
      <xdr:spPr>
        <a:xfrm>
          <a:off x="92583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7881B5D2-FB19-4763-A4EF-08A0E9BF0421}"/>
            </a:ext>
          </a:extLst>
        </xdr:cNvPr>
        <xdr:cNvSpPr txBox="1"/>
      </xdr:nvSpPr>
      <xdr:spPr>
        <a:xfrm>
          <a:off x="8515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CE524FBC-42EE-4381-A153-3D19FDDEB877}"/>
            </a:ext>
          </a:extLst>
        </xdr:cNvPr>
        <xdr:cNvSpPr txBox="1"/>
      </xdr:nvSpPr>
      <xdr:spPr>
        <a:xfrm>
          <a:off x="7715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CC6272AC-E5EE-4405-9B85-992CE9EF7190}"/>
            </a:ext>
          </a:extLst>
        </xdr:cNvPr>
        <xdr:cNvSpPr txBox="1"/>
      </xdr:nvSpPr>
      <xdr:spPr>
        <a:xfrm>
          <a:off x="690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26A013D0-AE21-4F6F-AA40-06F50D54EF06}"/>
            </a:ext>
          </a:extLst>
        </xdr:cNvPr>
        <xdr:cNvSpPr txBox="1"/>
      </xdr:nvSpPr>
      <xdr:spPr>
        <a:xfrm>
          <a:off x="6115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164846</xdr:rowOff>
    </xdr:from>
    <xdr:to>
      <xdr:col>55</xdr:col>
      <xdr:colOff>50800</xdr:colOff>
      <xdr:row>86</xdr:row>
      <xdr:rowOff>94996</xdr:rowOff>
    </xdr:to>
    <xdr:sp macro="" textlink="">
      <xdr:nvSpPr>
        <xdr:cNvPr id="260" name="楕円 259">
          <a:extLst>
            <a:ext uri="{FF2B5EF4-FFF2-40B4-BE49-F238E27FC236}">
              <a16:creationId xmlns:a16="http://schemas.microsoft.com/office/drawing/2014/main" id="{985280D6-592B-416B-8D6D-7E35A4239ACD}"/>
            </a:ext>
          </a:extLst>
        </xdr:cNvPr>
        <xdr:cNvSpPr/>
      </xdr:nvSpPr>
      <xdr:spPr>
        <a:xfrm>
          <a:off x="9401175" y="1392529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79773</xdr:rowOff>
    </xdr:from>
    <xdr:ext cx="469744" cy="259045"/>
    <xdr:sp macro="" textlink="">
      <xdr:nvSpPr>
        <xdr:cNvPr id="261" name="【福祉施設】&#10;一人当たり面積該当値テキスト">
          <a:extLst>
            <a:ext uri="{FF2B5EF4-FFF2-40B4-BE49-F238E27FC236}">
              <a16:creationId xmlns:a16="http://schemas.microsoft.com/office/drawing/2014/main" id="{C94CB288-9862-458F-80E5-66820AD2BF4E}"/>
            </a:ext>
          </a:extLst>
        </xdr:cNvPr>
        <xdr:cNvSpPr txBox="1"/>
      </xdr:nvSpPr>
      <xdr:spPr>
        <a:xfrm>
          <a:off x="9467850" y="1384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166370</xdr:rowOff>
    </xdr:from>
    <xdr:to>
      <xdr:col>50</xdr:col>
      <xdr:colOff>165100</xdr:colOff>
      <xdr:row>86</xdr:row>
      <xdr:rowOff>96520</xdr:rowOff>
    </xdr:to>
    <xdr:sp macro="" textlink="">
      <xdr:nvSpPr>
        <xdr:cNvPr id="262" name="楕円 261">
          <a:extLst>
            <a:ext uri="{FF2B5EF4-FFF2-40B4-BE49-F238E27FC236}">
              <a16:creationId xmlns:a16="http://schemas.microsoft.com/office/drawing/2014/main" id="{3EDD56F8-2BFA-489F-8D84-9B5F81F0B312}"/>
            </a:ext>
          </a:extLst>
        </xdr:cNvPr>
        <xdr:cNvSpPr/>
      </xdr:nvSpPr>
      <xdr:spPr>
        <a:xfrm>
          <a:off x="8639175" y="139268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44196</xdr:rowOff>
    </xdr:from>
    <xdr:to>
      <xdr:col>55</xdr:col>
      <xdr:colOff>0</xdr:colOff>
      <xdr:row>86</xdr:row>
      <xdr:rowOff>45720</xdr:rowOff>
    </xdr:to>
    <xdr:cxnSp macro="">
      <xdr:nvCxnSpPr>
        <xdr:cNvPr id="263" name="直線コネクタ 262">
          <a:extLst>
            <a:ext uri="{FF2B5EF4-FFF2-40B4-BE49-F238E27FC236}">
              <a16:creationId xmlns:a16="http://schemas.microsoft.com/office/drawing/2014/main" id="{F9F80756-399F-46D8-B90F-B07701351A41}"/>
            </a:ext>
          </a:extLst>
        </xdr:cNvPr>
        <xdr:cNvCxnSpPr/>
      </xdr:nvCxnSpPr>
      <xdr:spPr>
        <a:xfrm flipV="1">
          <a:off x="8686800" y="13972921"/>
          <a:ext cx="74295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167132</xdr:rowOff>
    </xdr:from>
    <xdr:to>
      <xdr:col>46</xdr:col>
      <xdr:colOff>38100</xdr:colOff>
      <xdr:row>86</xdr:row>
      <xdr:rowOff>97282</xdr:rowOff>
    </xdr:to>
    <xdr:sp macro="" textlink="">
      <xdr:nvSpPr>
        <xdr:cNvPr id="264" name="楕円 263">
          <a:extLst>
            <a:ext uri="{FF2B5EF4-FFF2-40B4-BE49-F238E27FC236}">
              <a16:creationId xmlns:a16="http://schemas.microsoft.com/office/drawing/2014/main" id="{CFD7B05B-EE04-4A0E-9584-D35E1B16579A}"/>
            </a:ext>
          </a:extLst>
        </xdr:cNvPr>
        <xdr:cNvSpPr/>
      </xdr:nvSpPr>
      <xdr:spPr>
        <a:xfrm>
          <a:off x="7839075" y="139275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45720</xdr:rowOff>
    </xdr:from>
    <xdr:to>
      <xdr:col>50</xdr:col>
      <xdr:colOff>114300</xdr:colOff>
      <xdr:row>86</xdr:row>
      <xdr:rowOff>46482</xdr:rowOff>
    </xdr:to>
    <xdr:cxnSp macro="">
      <xdr:nvCxnSpPr>
        <xdr:cNvPr id="265" name="直線コネクタ 264">
          <a:extLst>
            <a:ext uri="{FF2B5EF4-FFF2-40B4-BE49-F238E27FC236}">
              <a16:creationId xmlns:a16="http://schemas.microsoft.com/office/drawing/2014/main" id="{463B0334-C8C4-4A72-B629-11B216054E58}"/>
            </a:ext>
          </a:extLst>
        </xdr:cNvPr>
        <xdr:cNvCxnSpPr/>
      </xdr:nvCxnSpPr>
      <xdr:spPr>
        <a:xfrm flipV="1">
          <a:off x="7886700" y="13974445"/>
          <a:ext cx="8001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168656</xdr:rowOff>
    </xdr:from>
    <xdr:to>
      <xdr:col>41</xdr:col>
      <xdr:colOff>101600</xdr:colOff>
      <xdr:row>86</xdr:row>
      <xdr:rowOff>98806</xdr:rowOff>
    </xdr:to>
    <xdr:sp macro="" textlink="">
      <xdr:nvSpPr>
        <xdr:cNvPr id="266" name="楕円 265">
          <a:extLst>
            <a:ext uri="{FF2B5EF4-FFF2-40B4-BE49-F238E27FC236}">
              <a16:creationId xmlns:a16="http://schemas.microsoft.com/office/drawing/2014/main" id="{38CE9431-5666-45BA-9AFF-BE29106BCA5A}"/>
            </a:ext>
          </a:extLst>
        </xdr:cNvPr>
        <xdr:cNvSpPr/>
      </xdr:nvSpPr>
      <xdr:spPr>
        <a:xfrm>
          <a:off x="7029450" y="139227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46482</xdr:rowOff>
    </xdr:from>
    <xdr:to>
      <xdr:col>45</xdr:col>
      <xdr:colOff>177800</xdr:colOff>
      <xdr:row>86</xdr:row>
      <xdr:rowOff>48006</xdr:rowOff>
    </xdr:to>
    <xdr:cxnSp macro="">
      <xdr:nvCxnSpPr>
        <xdr:cNvPr id="267" name="直線コネクタ 266">
          <a:extLst>
            <a:ext uri="{FF2B5EF4-FFF2-40B4-BE49-F238E27FC236}">
              <a16:creationId xmlns:a16="http://schemas.microsoft.com/office/drawing/2014/main" id="{4AA97ACF-9C51-4DEB-B7F1-DD3CE6DA7869}"/>
            </a:ext>
          </a:extLst>
        </xdr:cNvPr>
        <xdr:cNvCxnSpPr/>
      </xdr:nvCxnSpPr>
      <xdr:spPr>
        <a:xfrm flipV="1">
          <a:off x="7077075" y="1397520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170180</xdr:rowOff>
    </xdr:from>
    <xdr:to>
      <xdr:col>36</xdr:col>
      <xdr:colOff>165100</xdr:colOff>
      <xdr:row>86</xdr:row>
      <xdr:rowOff>100330</xdr:rowOff>
    </xdr:to>
    <xdr:sp macro="" textlink="">
      <xdr:nvSpPr>
        <xdr:cNvPr id="268" name="楕円 267">
          <a:extLst>
            <a:ext uri="{FF2B5EF4-FFF2-40B4-BE49-F238E27FC236}">
              <a16:creationId xmlns:a16="http://schemas.microsoft.com/office/drawing/2014/main" id="{942B83EB-68FF-4230-8950-F2227346CE73}"/>
            </a:ext>
          </a:extLst>
        </xdr:cNvPr>
        <xdr:cNvSpPr/>
      </xdr:nvSpPr>
      <xdr:spPr>
        <a:xfrm>
          <a:off x="6238875" y="139242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48006</xdr:rowOff>
    </xdr:from>
    <xdr:to>
      <xdr:col>41</xdr:col>
      <xdr:colOff>50800</xdr:colOff>
      <xdr:row>86</xdr:row>
      <xdr:rowOff>49530</xdr:rowOff>
    </xdr:to>
    <xdr:cxnSp macro="">
      <xdr:nvCxnSpPr>
        <xdr:cNvPr id="269" name="直線コネクタ 268">
          <a:extLst>
            <a:ext uri="{FF2B5EF4-FFF2-40B4-BE49-F238E27FC236}">
              <a16:creationId xmlns:a16="http://schemas.microsoft.com/office/drawing/2014/main" id="{D72F9F69-8FEC-4CB2-ADC5-B75AA553A528}"/>
            </a:ext>
          </a:extLst>
        </xdr:cNvPr>
        <xdr:cNvCxnSpPr/>
      </xdr:nvCxnSpPr>
      <xdr:spPr>
        <a:xfrm flipV="1">
          <a:off x="6286500" y="13970381"/>
          <a:ext cx="79057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270" name="n_1aveValue【福祉施設】&#10;一人当たり面積">
          <a:extLst>
            <a:ext uri="{FF2B5EF4-FFF2-40B4-BE49-F238E27FC236}">
              <a16:creationId xmlns:a16="http://schemas.microsoft.com/office/drawing/2014/main" id="{B95F4789-9549-46FC-899B-0DF7AA547DE5}"/>
            </a:ext>
          </a:extLst>
        </xdr:cNvPr>
        <xdr:cNvSpPr txBox="1"/>
      </xdr:nvSpPr>
      <xdr:spPr>
        <a:xfrm>
          <a:off x="8458277" y="13525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271" name="n_2aveValue【福祉施設】&#10;一人当たり面積">
          <a:extLst>
            <a:ext uri="{FF2B5EF4-FFF2-40B4-BE49-F238E27FC236}">
              <a16:creationId xmlns:a16="http://schemas.microsoft.com/office/drawing/2014/main" id="{FEEDA5F0-BA7E-4D74-8E5D-A09D64EC8CDA}"/>
            </a:ext>
          </a:extLst>
        </xdr:cNvPr>
        <xdr:cNvSpPr txBox="1"/>
      </xdr:nvSpPr>
      <xdr:spPr>
        <a:xfrm>
          <a:off x="7677227" y="1353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2" name="n_3aveValue【福祉施設】&#10;一人当たり面積">
          <a:extLst>
            <a:ext uri="{FF2B5EF4-FFF2-40B4-BE49-F238E27FC236}">
              <a16:creationId xmlns:a16="http://schemas.microsoft.com/office/drawing/2014/main" id="{B11DB859-33B8-4470-BDE8-2F9AC074F75A}"/>
            </a:ext>
          </a:extLst>
        </xdr:cNvPr>
        <xdr:cNvSpPr txBox="1"/>
      </xdr:nvSpPr>
      <xdr:spPr>
        <a:xfrm>
          <a:off x="6867602" y="1352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25416</xdr:rowOff>
    </xdr:from>
    <xdr:ext cx="469744" cy="259045"/>
    <xdr:sp macro="" textlink="">
      <xdr:nvSpPr>
        <xdr:cNvPr id="273" name="n_4aveValue【福祉施設】&#10;一人当たり面積">
          <a:extLst>
            <a:ext uri="{FF2B5EF4-FFF2-40B4-BE49-F238E27FC236}">
              <a16:creationId xmlns:a16="http://schemas.microsoft.com/office/drawing/2014/main" id="{A41B296A-D40F-4DCA-89ED-040EFCB3B1D6}"/>
            </a:ext>
          </a:extLst>
        </xdr:cNvPr>
        <xdr:cNvSpPr txBox="1"/>
      </xdr:nvSpPr>
      <xdr:spPr>
        <a:xfrm>
          <a:off x="6067502" y="1346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87647</xdr:rowOff>
    </xdr:from>
    <xdr:ext cx="469744" cy="259045"/>
    <xdr:sp macro="" textlink="">
      <xdr:nvSpPr>
        <xdr:cNvPr id="274" name="n_1mainValue【福祉施設】&#10;一人当たり面積">
          <a:extLst>
            <a:ext uri="{FF2B5EF4-FFF2-40B4-BE49-F238E27FC236}">
              <a16:creationId xmlns:a16="http://schemas.microsoft.com/office/drawing/2014/main" id="{294D0C7E-B92D-4838-A23C-1B4D96FE5790}"/>
            </a:ext>
          </a:extLst>
        </xdr:cNvPr>
        <xdr:cNvSpPr txBox="1"/>
      </xdr:nvSpPr>
      <xdr:spPr>
        <a:xfrm>
          <a:off x="845827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88409</xdr:rowOff>
    </xdr:from>
    <xdr:ext cx="469744" cy="259045"/>
    <xdr:sp macro="" textlink="">
      <xdr:nvSpPr>
        <xdr:cNvPr id="275" name="n_2mainValue【福祉施設】&#10;一人当たり面積">
          <a:extLst>
            <a:ext uri="{FF2B5EF4-FFF2-40B4-BE49-F238E27FC236}">
              <a16:creationId xmlns:a16="http://schemas.microsoft.com/office/drawing/2014/main" id="{C9753A7D-FAF7-4784-BBBD-2FE33FE5DBF5}"/>
            </a:ext>
          </a:extLst>
        </xdr:cNvPr>
        <xdr:cNvSpPr txBox="1"/>
      </xdr:nvSpPr>
      <xdr:spPr>
        <a:xfrm>
          <a:off x="7677227" y="1401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89933</xdr:rowOff>
    </xdr:from>
    <xdr:ext cx="469744" cy="259045"/>
    <xdr:sp macro="" textlink="">
      <xdr:nvSpPr>
        <xdr:cNvPr id="276" name="n_3mainValue【福祉施設】&#10;一人当たり面積">
          <a:extLst>
            <a:ext uri="{FF2B5EF4-FFF2-40B4-BE49-F238E27FC236}">
              <a16:creationId xmlns:a16="http://schemas.microsoft.com/office/drawing/2014/main" id="{A00F2E6E-356D-4927-A881-1BAD8D0CC6BB}"/>
            </a:ext>
          </a:extLst>
        </xdr:cNvPr>
        <xdr:cNvSpPr txBox="1"/>
      </xdr:nvSpPr>
      <xdr:spPr>
        <a:xfrm>
          <a:off x="6867602" y="1401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91457</xdr:rowOff>
    </xdr:from>
    <xdr:ext cx="469744" cy="259045"/>
    <xdr:sp macro="" textlink="">
      <xdr:nvSpPr>
        <xdr:cNvPr id="277" name="n_4mainValue【福祉施設】&#10;一人当たり面積">
          <a:extLst>
            <a:ext uri="{FF2B5EF4-FFF2-40B4-BE49-F238E27FC236}">
              <a16:creationId xmlns:a16="http://schemas.microsoft.com/office/drawing/2014/main" id="{1AF53481-D2A7-42FB-BE36-D4480665E452}"/>
            </a:ext>
          </a:extLst>
        </xdr:cNvPr>
        <xdr:cNvSpPr txBox="1"/>
      </xdr:nvSpPr>
      <xdr:spPr>
        <a:xfrm>
          <a:off x="6067502" y="1401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13D3BB68-CD4E-4EC5-96BF-137F867096D6}"/>
            </a:ext>
          </a:extLst>
        </xdr:cNvPr>
        <xdr:cNvSpPr/>
      </xdr:nvSpPr>
      <xdr:spPr>
        <a:xfrm>
          <a:off x="6858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034E1497-D23E-4295-A0EB-0A8699250937}"/>
            </a:ext>
          </a:extLst>
        </xdr:cNvPr>
        <xdr:cNvSpPr/>
      </xdr:nvSpPr>
      <xdr:spPr>
        <a:xfrm>
          <a:off x="80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33F3B8B5-EB30-40BC-9688-EC8806338E0D}"/>
            </a:ext>
          </a:extLst>
        </xdr:cNvPr>
        <xdr:cNvSpPr/>
      </xdr:nvSpPr>
      <xdr:spPr>
        <a:xfrm>
          <a:off x="80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1FA8BE74-8DDC-46D2-B766-666CA10744D9}"/>
            </a:ext>
          </a:extLst>
        </xdr:cNvPr>
        <xdr:cNvSpPr/>
      </xdr:nvSpPr>
      <xdr:spPr>
        <a:xfrm>
          <a:off x="17145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DEEE2912-59AD-4D08-83B4-1AC83A201BC2}"/>
            </a:ext>
          </a:extLst>
        </xdr:cNvPr>
        <xdr:cNvSpPr/>
      </xdr:nvSpPr>
      <xdr:spPr>
        <a:xfrm>
          <a:off x="17145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1E5A91B3-22AF-424D-A647-E07C6BB51DC0}"/>
            </a:ext>
          </a:extLst>
        </xdr:cNvPr>
        <xdr:cNvSpPr/>
      </xdr:nvSpPr>
      <xdr:spPr>
        <a:xfrm>
          <a:off x="27432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EE533741-5B39-4CD9-B81D-755F4B8C95E2}"/>
            </a:ext>
          </a:extLst>
        </xdr:cNvPr>
        <xdr:cNvSpPr/>
      </xdr:nvSpPr>
      <xdr:spPr>
        <a:xfrm>
          <a:off x="27432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D9756A5B-19B9-47E8-BE2E-AC24B89D1A20}"/>
            </a:ext>
          </a:extLst>
        </xdr:cNvPr>
        <xdr:cNvSpPr/>
      </xdr:nvSpPr>
      <xdr:spPr>
        <a:xfrm>
          <a:off x="6858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96252E92-E208-4499-BC54-31E544A53576}"/>
            </a:ext>
          </a:extLst>
        </xdr:cNvPr>
        <xdr:cNvSpPr txBox="1"/>
      </xdr:nvSpPr>
      <xdr:spPr>
        <a:xfrm>
          <a:off x="666750"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74B41D9B-2BE6-4ECE-9869-D3CCD6A58AD8}"/>
            </a:ext>
          </a:extLst>
        </xdr:cNvPr>
        <xdr:cNvCxnSpPr/>
      </xdr:nvCxnSpPr>
      <xdr:spPr>
        <a:xfrm>
          <a:off x="6858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5B574987-890E-4B1C-AEEE-BC360A09756D}"/>
            </a:ext>
          </a:extLst>
        </xdr:cNvPr>
        <xdr:cNvSpPr txBox="1"/>
      </xdr:nvSpPr>
      <xdr:spPr>
        <a:xfrm>
          <a:off x="2789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A4B0EC4B-3773-40A9-B0BE-530419ADBC26}"/>
            </a:ext>
          </a:extLst>
        </xdr:cNvPr>
        <xdr:cNvCxnSpPr/>
      </xdr:nvCxnSpPr>
      <xdr:spPr>
        <a:xfrm>
          <a:off x="685800" y="1768520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833B7E99-02D1-493D-B0EB-65B7209F0E3F}"/>
            </a:ext>
          </a:extLst>
        </xdr:cNvPr>
        <xdr:cNvSpPr txBox="1"/>
      </xdr:nvSpPr>
      <xdr:spPr>
        <a:xfrm>
          <a:off x="278946" y="17555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D215C00E-9009-4897-9818-FCCCE840A5F9}"/>
            </a:ext>
          </a:extLst>
        </xdr:cNvPr>
        <xdr:cNvCxnSpPr/>
      </xdr:nvCxnSpPr>
      <xdr:spPr>
        <a:xfrm>
          <a:off x="685800" y="17374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887D38FD-12AF-4800-BD20-FEE045D24162}"/>
            </a:ext>
          </a:extLst>
        </xdr:cNvPr>
        <xdr:cNvSpPr txBox="1"/>
      </xdr:nvSpPr>
      <xdr:spPr>
        <a:xfrm>
          <a:off x="339891" y="172481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2ED5AD98-5183-4F7E-B921-945B756CD3ED}"/>
            </a:ext>
          </a:extLst>
        </xdr:cNvPr>
        <xdr:cNvCxnSpPr/>
      </xdr:nvCxnSpPr>
      <xdr:spPr>
        <a:xfrm>
          <a:off x="685800" y="170669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04616445-4C59-4DC1-B612-B2DFBB9A82B2}"/>
            </a:ext>
          </a:extLst>
        </xdr:cNvPr>
        <xdr:cNvSpPr txBox="1"/>
      </xdr:nvSpPr>
      <xdr:spPr>
        <a:xfrm>
          <a:off x="339891" y="169374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F7BC4315-57D8-4440-82B8-B4243E201E47}"/>
            </a:ext>
          </a:extLst>
        </xdr:cNvPr>
        <xdr:cNvCxnSpPr/>
      </xdr:nvCxnSpPr>
      <xdr:spPr>
        <a:xfrm>
          <a:off x="685800" y="167658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D33EB33D-1A2C-4B0B-B1BB-912A5331C9CC}"/>
            </a:ext>
          </a:extLst>
        </xdr:cNvPr>
        <xdr:cNvSpPr txBox="1"/>
      </xdr:nvSpPr>
      <xdr:spPr>
        <a:xfrm>
          <a:off x="339891" y="16629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07F9E113-5235-405E-ABD1-9AC4C7C05638}"/>
            </a:ext>
          </a:extLst>
        </xdr:cNvPr>
        <xdr:cNvCxnSpPr/>
      </xdr:nvCxnSpPr>
      <xdr:spPr>
        <a:xfrm>
          <a:off x="685800" y="164582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365B3B28-57D0-446D-A477-FC6D1D69B267}"/>
            </a:ext>
          </a:extLst>
        </xdr:cNvPr>
        <xdr:cNvSpPr txBox="1"/>
      </xdr:nvSpPr>
      <xdr:spPr>
        <a:xfrm>
          <a:off x="339891" y="163192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2B08A708-F113-4C08-B207-4E1261154BBD}"/>
            </a:ext>
          </a:extLst>
        </xdr:cNvPr>
        <xdr:cNvCxnSpPr/>
      </xdr:nvCxnSpPr>
      <xdr:spPr>
        <a:xfrm>
          <a:off x="685800" y="161475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97FD334B-60DB-4AEB-85CF-DCD901ED7DF1}"/>
            </a:ext>
          </a:extLst>
        </xdr:cNvPr>
        <xdr:cNvSpPr txBox="1"/>
      </xdr:nvSpPr>
      <xdr:spPr>
        <a:xfrm>
          <a:off x="388136" y="160117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A1788783-59C0-4DAF-A919-0D57769DA2B0}"/>
            </a:ext>
          </a:extLst>
        </xdr:cNvPr>
        <xdr:cNvCxnSpPr/>
      </xdr:nvCxnSpPr>
      <xdr:spPr>
        <a:xfrm>
          <a:off x="6858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B18C44CA-D43B-4167-9BC3-35E73742D6A5}"/>
            </a:ext>
          </a:extLst>
        </xdr:cNvPr>
        <xdr:cNvSpPr/>
      </xdr:nvSpPr>
      <xdr:spPr>
        <a:xfrm>
          <a:off x="6858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303" name="直線コネクタ 302">
          <a:extLst>
            <a:ext uri="{FF2B5EF4-FFF2-40B4-BE49-F238E27FC236}">
              <a16:creationId xmlns:a16="http://schemas.microsoft.com/office/drawing/2014/main" id="{7DC6D55F-2661-483F-877E-626844E35A3D}"/>
            </a:ext>
          </a:extLst>
        </xdr:cNvPr>
        <xdr:cNvCxnSpPr/>
      </xdr:nvCxnSpPr>
      <xdr:spPr>
        <a:xfrm flipV="1">
          <a:off x="4180840" y="16239399"/>
          <a:ext cx="0" cy="1407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304" name="【市民会館】&#10;有形固定資産減価償却率最小値テキスト">
          <a:extLst>
            <a:ext uri="{FF2B5EF4-FFF2-40B4-BE49-F238E27FC236}">
              <a16:creationId xmlns:a16="http://schemas.microsoft.com/office/drawing/2014/main" id="{13D76DB7-CE51-46F7-8CCC-5174C217889E}"/>
            </a:ext>
          </a:extLst>
        </xdr:cNvPr>
        <xdr:cNvSpPr txBox="1"/>
      </xdr:nvSpPr>
      <xdr:spPr>
        <a:xfrm>
          <a:off x="4219575" y="1765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305" name="直線コネクタ 304">
          <a:extLst>
            <a:ext uri="{FF2B5EF4-FFF2-40B4-BE49-F238E27FC236}">
              <a16:creationId xmlns:a16="http://schemas.microsoft.com/office/drawing/2014/main" id="{590E9AFF-2EBB-4253-9E46-4F1902405263}"/>
            </a:ext>
          </a:extLst>
        </xdr:cNvPr>
        <xdr:cNvCxnSpPr/>
      </xdr:nvCxnSpPr>
      <xdr:spPr>
        <a:xfrm>
          <a:off x="4105275" y="176472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43B0C7A8-6E63-4338-ABFF-63E6B30170DD}"/>
            </a:ext>
          </a:extLst>
        </xdr:cNvPr>
        <xdr:cNvSpPr txBox="1"/>
      </xdr:nvSpPr>
      <xdr:spPr>
        <a:xfrm>
          <a:off x="4219575" y="160336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307" name="直線コネクタ 306">
          <a:extLst>
            <a:ext uri="{FF2B5EF4-FFF2-40B4-BE49-F238E27FC236}">
              <a16:creationId xmlns:a16="http://schemas.microsoft.com/office/drawing/2014/main" id="{678C2FE3-7EF8-4EA4-BE7C-53CD161A8EE5}"/>
            </a:ext>
          </a:extLst>
        </xdr:cNvPr>
        <xdr:cNvCxnSpPr/>
      </xdr:nvCxnSpPr>
      <xdr:spPr>
        <a:xfrm>
          <a:off x="4105275" y="162393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145885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6C46386A-9427-4AC0-B97B-E5062D3CAEF2}"/>
            </a:ext>
          </a:extLst>
        </xdr:cNvPr>
        <xdr:cNvSpPr txBox="1"/>
      </xdr:nvSpPr>
      <xdr:spPr>
        <a:xfrm>
          <a:off x="4219575" y="169829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309" name="フローチャート: 判断 308">
          <a:extLst>
            <a:ext uri="{FF2B5EF4-FFF2-40B4-BE49-F238E27FC236}">
              <a16:creationId xmlns:a16="http://schemas.microsoft.com/office/drawing/2014/main" id="{2152003D-46A9-452E-AF85-86905A194251}"/>
            </a:ext>
          </a:extLst>
        </xdr:cNvPr>
        <xdr:cNvSpPr/>
      </xdr:nvSpPr>
      <xdr:spPr>
        <a:xfrm>
          <a:off x="4124325" y="170044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310" name="フローチャート: 判断 309">
          <a:extLst>
            <a:ext uri="{FF2B5EF4-FFF2-40B4-BE49-F238E27FC236}">
              <a16:creationId xmlns:a16="http://schemas.microsoft.com/office/drawing/2014/main" id="{4104CBC5-79EC-4DF6-A47F-A5B5FC4A94BD}"/>
            </a:ext>
          </a:extLst>
        </xdr:cNvPr>
        <xdr:cNvSpPr/>
      </xdr:nvSpPr>
      <xdr:spPr>
        <a:xfrm>
          <a:off x="3381375" y="169733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311" name="フローチャート: 判断 310">
          <a:extLst>
            <a:ext uri="{FF2B5EF4-FFF2-40B4-BE49-F238E27FC236}">
              <a16:creationId xmlns:a16="http://schemas.microsoft.com/office/drawing/2014/main" id="{3BFCF58C-8DC1-411A-80F1-8F4E8B90706D}"/>
            </a:ext>
          </a:extLst>
        </xdr:cNvPr>
        <xdr:cNvSpPr/>
      </xdr:nvSpPr>
      <xdr:spPr>
        <a:xfrm>
          <a:off x="2571750" y="1697999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312" name="フローチャート: 判断 311">
          <a:extLst>
            <a:ext uri="{FF2B5EF4-FFF2-40B4-BE49-F238E27FC236}">
              <a16:creationId xmlns:a16="http://schemas.microsoft.com/office/drawing/2014/main" id="{44A09382-3E56-48D1-B252-99B0EAA976EA}"/>
            </a:ext>
          </a:extLst>
        </xdr:cNvPr>
        <xdr:cNvSpPr/>
      </xdr:nvSpPr>
      <xdr:spPr>
        <a:xfrm>
          <a:off x="1781175" y="16962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313" name="フローチャート: 判断 312">
          <a:extLst>
            <a:ext uri="{FF2B5EF4-FFF2-40B4-BE49-F238E27FC236}">
              <a16:creationId xmlns:a16="http://schemas.microsoft.com/office/drawing/2014/main" id="{277717F6-50BD-462F-9336-286F8B245391}"/>
            </a:ext>
          </a:extLst>
        </xdr:cNvPr>
        <xdr:cNvSpPr/>
      </xdr:nvSpPr>
      <xdr:spPr>
        <a:xfrm>
          <a:off x="981075" y="169473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E78606DD-E50A-463A-A9E3-97A38C9DD85B}"/>
            </a:ext>
          </a:extLst>
        </xdr:cNvPr>
        <xdr:cNvSpPr txBox="1"/>
      </xdr:nvSpPr>
      <xdr:spPr>
        <a:xfrm>
          <a:off x="40100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F2633C97-2B5D-4AE8-A664-D396F18227CE}"/>
            </a:ext>
          </a:extLst>
        </xdr:cNvPr>
        <xdr:cNvSpPr txBox="1"/>
      </xdr:nvSpPr>
      <xdr:spPr>
        <a:xfrm>
          <a:off x="32575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87F828D2-C487-4C7D-8E4B-EBAB574ECF41}"/>
            </a:ext>
          </a:extLst>
        </xdr:cNvPr>
        <xdr:cNvSpPr txBox="1"/>
      </xdr:nvSpPr>
      <xdr:spPr>
        <a:xfrm>
          <a:off x="24479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577616CC-5770-4D1A-B20C-3513EAD0CF52}"/>
            </a:ext>
          </a:extLst>
        </xdr:cNvPr>
        <xdr:cNvSpPr txBox="1"/>
      </xdr:nvSpPr>
      <xdr:spPr>
        <a:xfrm>
          <a:off x="1657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697E17C9-192B-4D2E-8D6C-31D3CA5E4F56}"/>
            </a:ext>
          </a:extLst>
        </xdr:cNvPr>
        <xdr:cNvSpPr txBox="1"/>
      </xdr:nvSpPr>
      <xdr:spPr>
        <a:xfrm>
          <a:off x="857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87449</xdr:rowOff>
    </xdr:from>
    <xdr:to>
      <xdr:col>24</xdr:col>
      <xdr:colOff>114300</xdr:colOff>
      <xdr:row>105</xdr:row>
      <xdr:rowOff>17599</xdr:rowOff>
    </xdr:to>
    <xdr:sp macro="" textlink="">
      <xdr:nvSpPr>
        <xdr:cNvPr id="319" name="楕円 318">
          <a:extLst>
            <a:ext uri="{FF2B5EF4-FFF2-40B4-BE49-F238E27FC236}">
              <a16:creationId xmlns:a16="http://schemas.microsoft.com/office/drawing/2014/main" id="{60624558-E683-4413-AD1F-0F5AEA09B3FA}"/>
            </a:ext>
          </a:extLst>
        </xdr:cNvPr>
        <xdr:cNvSpPr/>
      </xdr:nvSpPr>
      <xdr:spPr>
        <a:xfrm>
          <a:off x="4124325" y="169244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110326</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910FDF00-9733-4E30-90CD-BD58073C50D7}"/>
            </a:ext>
          </a:extLst>
        </xdr:cNvPr>
        <xdr:cNvSpPr txBox="1"/>
      </xdr:nvSpPr>
      <xdr:spPr>
        <a:xfrm>
          <a:off x="4219575" y="16785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58057</xdr:rowOff>
    </xdr:from>
    <xdr:to>
      <xdr:col>20</xdr:col>
      <xdr:colOff>38100</xdr:colOff>
      <xdr:row>104</xdr:row>
      <xdr:rowOff>159657</xdr:rowOff>
    </xdr:to>
    <xdr:sp macro="" textlink="">
      <xdr:nvSpPr>
        <xdr:cNvPr id="321" name="楕円 320">
          <a:extLst>
            <a:ext uri="{FF2B5EF4-FFF2-40B4-BE49-F238E27FC236}">
              <a16:creationId xmlns:a16="http://schemas.microsoft.com/office/drawing/2014/main" id="{2AF4CF66-F72F-4CF9-9D71-C95D5D94161B}"/>
            </a:ext>
          </a:extLst>
        </xdr:cNvPr>
        <xdr:cNvSpPr/>
      </xdr:nvSpPr>
      <xdr:spPr>
        <a:xfrm>
          <a:off x="3381375" y="168982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108857</xdr:rowOff>
    </xdr:from>
    <xdr:to>
      <xdr:col>24</xdr:col>
      <xdr:colOff>63500</xdr:colOff>
      <xdr:row>104</xdr:row>
      <xdr:rowOff>138249</xdr:rowOff>
    </xdr:to>
    <xdr:cxnSp macro="">
      <xdr:nvCxnSpPr>
        <xdr:cNvPr id="322" name="直線コネクタ 321">
          <a:extLst>
            <a:ext uri="{FF2B5EF4-FFF2-40B4-BE49-F238E27FC236}">
              <a16:creationId xmlns:a16="http://schemas.microsoft.com/office/drawing/2014/main" id="{92B5410B-AFB2-4E76-AC03-144A8A0BF64E}"/>
            </a:ext>
          </a:extLst>
        </xdr:cNvPr>
        <xdr:cNvCxnSpPr/>
      </xdr:nvCxnSpPr>
      <xdr:spPr>
        <a:xfrm>
          <a:off x="3429000" y="16945882"/>
          <a:ext cx="752475"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30299</xdr:rowOff>
    </xdr:from>
    <xdr:to>
      <xdr:col>15</xdr:col>
      <xdr:colOff>101600</xdr:colOff>
      <xdr:row>104</xdr:row>
      <xdr:rowOff>131899</xdr:rowOff>
    </xdr:to>
    <xdr:sp macro="" textlink="">
      <xdr:nvSpPr>
        <xdr:cNvPr id="323" name="楕円 322">
          <a:extLst>
            <a:ext uri="{FF2B5EF4-FFF2-40B4-BE49-F238E27FC236}">
              <a16:creationId xmlns:a16="http://schemas.microsoft.com/office/drawing/2014/main" id="{93A2E836-5636-44B9-8FC9-A949A017F62C}"/>
            </a:ext>
          </a:extLst>
        </xdr:cNvPr>
        <xdr:cNvSpPr/>
      </xdr:nvSpPr>
      <xdr:spPr>
        <a:xfrm>
          <a:off x="2571750" y="168673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81099</xdr:rowOff>
    </xdr:from>
    <xdr:to>
      <xdr:col>19</xdr:col>
      <xdr:colOff>177800</xdr:colOff>
      <xdr:row>104</xdr:row>
      <xdr:rowOff>108857</xdr:rowOff>
    </xdr:to>
    <xdr:cxnSp macro="">
      <xdr:nvCxnSpPr>
        <xdr:cNvPr id="324" name="直線コネクタ 323">
          <a:extLst>
            <a:ext uri="{FF2B5EF4-FFF2-40B4-BE49-F238E27FC236}">
              <a16:creationId xmlns:a16="http://schemas.microsoft.com/office/drawing/2014/main" id="{70A5407E-C374-46E8-A290-3BA152837D3D}"/>
            </a:ext>
          </a:extLst>
        </xdr:cNvPr>
        <xdr:cNvCxnSpPr/>
      </xdr:nvCxnSpPr>
      <xdr:spPr>
        <a:xfrm>
          <a:off x="2619375" y="16924474"/>
          <a:ext cx="809625"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907</xdr:rowOff>
    </xdr:from>
    <xdr:to>
      <xdr:col>10</xdr:col>
      <xdr:colOff>165100</xdr:colOff>
      <xdr:row>104</xdr:row>
      <xdr:rowOff>102507</xdr:rowOff>
    </xdr:to>
    <xdr:sp macro="" textlink="">
      <xdr:nvSpPr>
        <xdr:cNvPr id="325" name="楕円 324">
          <a:extLst>
            <a:ext uri="{FF2B5EF4-FFF2-40B4-BE49-F238E27FC236}">
              <a16:creationId xmlns:a16="http://schemas.microsoft.com/office/drawing/2014/main" id="{FC8A73B6-549A-4AA8-9897-3FBE0890EF8E}"/>
            </a:ext>
          </a:extLst>
        </xdr:cNvPr>
        <xdr:cNvSpPr/>
      </xdr:nvSpPr>
      <xdr:spPr>
        <a:xfrm>
          <a:off x="1781175" y="168411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51707</xdr:rowOff>
    </xdr:from>
    <xdr:to>
      <xdr:col>15</xdr:col>
      <xdr:colOff>50800</xdr:colOff>
      <xdr:row>104</xdr:row>
      <xdr:rowOff>81099</xdr:rowOff>
    </xdr:to>
    <xdr:cxnSp macro="">
      <xdr:nvCxnSpPr>
        <xdr:cNvPr id="326" name="直線コネクタ 325">
          <a:extLst>
            <a:ext uri="{FF2B5EF4-FFF2-40B4-BE49-F238E27FC236}">
              <a16:creationId xmlns:a16="http://schemas.microsoft.com/office/drawing/2014/main" id="{0C50B431-8688-4325-AAF5-BC84A97F12EE}"/>
            </a:ext>
          </a:extLst>
        </xdr:cNvPr>
        <xdr:cNvCxnSpPr/>
      </xdr:nvCxnSpPr>
      <xdr:spPr>
        <a:xfrm>
          <a:off x="1828800" y="16888732"/>
          <a:ext cx="790575"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108676</xdr:rowOff>
    </xdr:from>
    <xdr:to>
      <xdr:col>6</xdr:col>
      <xdr:colOff>38100</xdr:colOff>
      <xdr:row>104</xdr:row>
      <xdr:rowOff>38826</xdr:rowOff>
    </xdr:to>
    <xdr:sp macro="" textlink="">
      <xdr:nvSpPr>
        <xdr:cNvPr id="327" name="楕円 326">
          <a:extLst>
            <a:ext uri="{FF2B5EF4-FFF2-40B4-BE49-F238E27FC236}">
              <a16:creationId xmlns:a16="http://schemas.microsoft.com/office/drawing/2014/main" id="{9528D232-C7EC-4D55-87F2-D0C160C62FD2}"/>
            </a:ext>
          </a:extLst>
        </xdr:cNvPr>
        <xdr:cNvSpPr/>
      </xdr:nvSpPr>
      <xdr:spPr>
        <a:xfrm>
          <a:off x="981075" y="167837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159476</xdr:rowOff>
    </xdr:from>
    <xdr:to>
      <xdr:col>10</xdr:col>
      <xdr:colOff>114300</xdr:colOff>
      <xdr:row>104</xdr:row>
      <xdr:rowOff>51707</xdr:rowOff>
    </xdr:to>
    <xdr:cxnSp macro="">
      <xdr:nvCxnSpPr>
        <xdr:cNvPr id="328" name="直線コネクタ 327">
          <a:extLst>
            <a:ext uri="{FF2B5EF4-FFF2-40B4-BE49-F238E27FC236}">
              <a16:creationId xmlns:a16="http://schemas.microsoft.com/office/drawing/2014/main" id="{3EDA6738-837E-4542-98CC-BEAA0F99DF57}"/>
            </a:ext>
          </a:extLst>
        </xdr:cNvPr>
        <xdr:cNvCxnSpPr/>
      </xdr:nvCxnSpPr>
      <xdr:spPr>
        <a:xfrm>
          <a:off x="1028700" y="16840926"/>
          <a:ext cx="800100" cy="4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54446</xdr:rowOff>
    </xdr:from>
    <xdr:ext cx="405111" cy="259045"/>
    <xdr:sp macro="" textlink="">
      <xdr:nvSpPr>
        <xdr:cNvPr id="329" name="n_1aveValue【市民会館】&#10;有形固定資産減価償却率">
          <a:extLst>
            <a:ext uri="{FF2B5EF4-FFF2-40B4-BE49-F238E27FC236}">
              <a16:creationId xmlns:a16="http://schemas.microsoft.com/office/drawing/2014/main" id="{250D38F7-5E06-4BCD-8490-7C0B7A676102}"/>
            </a:ext>
          </a:extLst>
        </xdr:cNvPr>
        <xdr:cNvSpPr txBox="1"/>
      </xdr:nvSpPr>
      <xdr:spPr>
        <a:xfrm>
          <a:off x="3239144" y="17056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64243</xdr:rowOff>
    </xdr:from>
    <xdr:ext cx="405111" cy="259045"/>
    <xdr:sp macro="" textlink="">
      <xdr:nvSpPr>
        <xdr:cNvPr id="330" name="n_2aveValue【市民会館】&#10;有形固定資産減価償却率">
          <a:extLst>
            <a:ext uri="{FF2B5EF4-FFF2-40B4-BE49-F238E27FC236}">
              <a16:creationId xmlns:a16="http://schemas.microsoft.com/office/drawing/2014/main" id="{EEF66095-96A1-4EDB-B9AD-41A459265100}"/>
            </a:ext>
          </a:extLst>
        </xdr:cNvPr>
        <xdr:cNvSpPr txBox="1"/>
      </xdr:nvSpPr>
      <xdr:spPr>
        <a:xfrm>
          <a:off x="2439044" y="17069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46282</xdr:rowOff>
    </xdr:from>
    <xdr:ext cx="405111" cy="259045"/>
    <xdr:sp macro="" textlink="">
      <xdr:nvSpPr>
        <xdr:cNvPr id="331" name="n_3aveValue【市民会館】&#10;有形固定資産減価償却率">
          <a:extLst>
            <a:ext uri="{FF2B5EF4-FFF2-40B4-BE49-F238E27FC236}">
              <a16:creationId xmlns:a16="http://schemas.microsoft.com/office/drawing/2014/main" id="{1266CBE0-1242-4AA6-8CED-0DC5F4AD5A4D}"/>
            </a:ext>
          </a:extLst>
        </xdr:cNvPr>
        <xdr:cNvSpPr txBox="1"/>
      </xdr:nvSpPr>
      <xdr:spPr>
        <a:xfrm>
          <a:off x="1648469" y="1705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31585</xdr:rowOff>
    </xdr:from>
    <xdr:ext cx="405111" cy="259045"/>
    <xdr:sp macro="" textlink="">
      <xdr:nvSpPr>
        <xdr:cNvPr id="332" name="n_4aveValue【市民会館】&#10;有形固定資産減価償却率">
          <a:extLst>
            <a:ext uri="{FF2B5EF4-FFF2-40B4-BE49-F238E27FC236}">
              <a16:creationId xmlns:a16="http://schemas.microsoft.com/office/drawing/2014/main" id="{2818A0A0-1374-49BD-ABC5-043615FDF1B2}"/>
            </a:ext>
          </a:extLst>
        </xdr:cNvPr>
        <xdr:cNvSpPr txBox="1"/>
      </xdr:nvSpPr>
      <xdr:spPr>
        <a:xfrm>
          <a:off x="848369" y="17030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4734</xdr:rowOff>
    </xdr:from>
    <xdr:ext cx="405111" cy="259045"/>
    <xdr:sp macro="" textlink="">
      <xdr:nvSpPr>
        <xdr:cNvPr id="333" name="n_1mainValue【市民会館】&#10;有形固定資産減価償却率">
          <a:extLst>
            <a:ext uri="{FF2B5EF4-FFF2-40B4-BE49-F238E27FC236}">
              <a16:creationId xmlns:a16="http://schemas.microsoft.com/office/drawing/2014/main" id="{7B61DE9E-052B-4727-81A1-EBA722D2F29A}"/>
            </a:ext>
          </a:extLst>
        </xdr:cNvPr>
        <xdr:cNvSpPr txBox="1"/>
      </xdr:nvSpPr>
      <xdr:spPr>
        <a:xfrm>
          <a:off x="3239144" y="16686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148426</xdr:rowOff>
    </xdr:from>
    <xdr:ext cx="405111" cy="259045"/>
    <xdr:sp macro="" textlink="">
      <xdr:nvSpPr>
        <xdr:cNvPr id="334" name="n_2mainValue【市民会館】&#10;有形固定資産減価償却率">
          <a:extLst>
            <a:ext uri="{FF2B5EF4-FFF2-40B4-BE49-F238E27FC236}">
              <a16:creationId xmlns:a16="http://schemas.microsoft.com/office/drawing/2014/main" id="{32266FEF-658E-4DF4-AB24-E490CAF4A0E7}"/>
            </a:ext>
          </a:extLst>
        </xdr:cNvPr>
        <xdr:cNvSpPr txBox="1"/>
      </xdr:nvSpPr>
      <xdr:spPr>
        <a:xfrm>
          <a:off x="2439044" y="16661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119034</xdr:rowOff>
    </xdr:from>
    <xdr:ext cx="405111" cy="259045"/>
    <xdr:sp macro="" textlink="">
      <xdr:nvSpPr>
        <xdr:cNvPr id="335" name="n_3mainValue【市民会館】&#10;有形固定資産減価償却率">
          <a:extLst>
            <a:ext uri="{FF2B5EF4-FFF2-40B4-BE49-F238E27FC236}">
              <a16:creationId xmlns:a16="http://schemas.microsoft.com/office/drawing/2014/main" id="{75C6063E-D1EB-4958-B806-E069AD79FA66}"/>
            </a:ext>
          </a:extLst>
        </xdr:cNvPr>
        <xdr:cNvSpPr txBox="1"/>
      </xdr:nvSpPr>
      <xdr:spPr>
        <a:xfrm>
          <a:off x="1648469" y="1663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55353</xdr:rowOff>
    </xdr:from>
    <xdr:ext cx="405111" cy="259045"/>
    <xdr:sp macro="" textlink="">
      <xdr:nvSpPr>
        <xdr:cNvPr id="336" name="n_4mainValue【市民会館】&#10;有形固定資産減価償却率">
          <a:extLst>
            <a:ext uri="{FF2B5EF4-FFF2-40B4-BE49-F238E27FC236}">
              <a16:creationId xmlns:a16="http://schemas.microsoft.com/office/drawing/2014/main" id="{2DBE0A5E-C296-4F98-B173-466FA2E03597}"/>
            </a:ext>
          </a:extLst>
        </xdr:cNvPr>
        <xdr:cNvSpPr txBox="1"/>
      </xdr:nvSpPr>
      <xdr:spPr>
        <a:xfrm>
          <a:off x="848369" y="16571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48EDBC5A-114E-4E75-89E1-170D1B6AF376}"/>
            </a:ext>
          </a:extLst>
        </xdr:cNvPr>
        <xdr:cNvSpPr/>
      </xdr:nvSpPr>
      <xdr:spPr>
        <a:xfrm>
          <a:off x="59531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C8312C7F-35E7-4729-862E-A828C0CC9FEB}"/>
            </a:ext>
          </a:extLst>
        </xdr:cNvPr>
        <xdr:cNvSpPr/>
      </xdr:nvSpPr>
      <xdr:spPr>
        <a:xfrm>
          <a:off x="60674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DE68A4F0-5E97-49C0-87CC-8A821DB69AF6}"/>
            </a:ext>
          </a:extLst>
        </xdr:cNvPr>
        <xdr:cNvSpPr/>
      </xdr:nvSpPr>
      <xdr:spPr>
        <a:xfrm>
          <a:off x="60674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A997206D-F24B-40E9-8C32-CFD27D8196B4}"/>
            </a:ext>
          </a:extLst>
        </xdr:cNvPr>
        <xdr:cNvSpPr/>
      </xdr:nvSpPr>
      <xdr:spPr>
        <a:xfrm>
          <a:off x="69818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0D74E657-8947-4A75-A935-FE43408AABD7}"/>
            </a:ext>
          </a:extLst>
        </xdr:cNvPr>
        <xdr:cNvSpPr/>
      </xdr:nvSpPr>
      <xdr:spPr>
        <a:xfrm>
          <a:off x="69818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2F5B433E-C16D-4883-8F4F-0EBAB447770E}"/>
            </a:ext>
          </a:extLst>
        </xdr:cNvPr>
        <xdr:cNvSpPr/>
      </xdr:nvSpPr>
      <xdr:spPr>
        <a:xfrm>
          <a:off x="80105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1F31E8D7-F9B9-47AB-83B3-334306C0E4D4}"/>
            </a:ext>
          </a:extLst>
        </xdr:cNvPr>
        <xdr:cNvSpPr/>
      </xdr:nvSpPr>
      <xdr:spPr>
        <a:xfrm>
          <a:off x="80105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5785801F-9AC8-4F5E-AB44-DBBEF150690A}"/>
            </a:ext>
          </a:extLst>
        </xdr:cNvPr>
        <xdr:cNvSpPr/>
      </xdr:nvSpPr>
      <xdr:spPr>
        <a:xfrm>
          <a:off x="59531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04EECF7F-3F0D-411C-9D6C-954D556B1CA2}"/>
            </a:ext>
          </a:extLst>
        </xdr:cNvPr>
        <xdr:cNvSpPr txBox="1"/>
      </xdr:nvSpPr>
      <xdr:spPr>
        <a:xfrm>
          <a:off x="5915025"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13F6328C-BEEA-40D8-AD7C-9A536A763CA4}"/>
            </a:ext>
          </a:extLst>
        </xdr:cNvPr>
        <xdr:cNvCxnSpPr/>
      </xdr:nvCxnSpPr>
      <xdr:spPr>
        <a:xfrm>
          <a:off x="5953125" y="1799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47" name="直線コネクタ 346">
          <a:extLst>
            <a:ext uri="{FF2B5EF4-FFF2-40B4-BE49-F238E27FC236}">
              <a16:creationId xmlns:a16="http://schemas.microsoft.com/office/drawing/2014/main" id="{A0F705EC-BB2E-4968-8804-A9375D266959}"/>
            </a:ext>
          </a:extLst>
        </xdr:cNvPr>
        <xdr:cNvCxnSpPr/>
      </xdr:nvCxnSpPr>
      <xdr:spPr>
        <a:xfrm>
          <a:off x="5953125" y="17459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48" name="テキスト ボックス 347">
          <a:extLst>
            <a:ext uri="{FF2B5EF4-FFF2-40B4-BE49-F238E27FC236}">
              <a16:creationId xmlns:a16="http://schemas.microsoft.com/office/drawing/2014/main" id="{07FAC83E-4C7C-4932-9646-0278865F19B6}"/>
            </a:ext>
          </a:extLst>
        </xdr:cNvPr>
        <xdr:cNvSpPr txBox="1"/>
      </xdr:nvSpPr>
      <xdr:spPr>
        <a:xfrm>
          <a:off x="5527221" y="17323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066041A5-13CB-4DB0-80FE-C8AB0EB93712}"/>
            </a:ext>
          </a:extLst>
        </xdr:cNvPr>
        <xdr:cNvCxnSpPr/>
      </xdr:nvCxnSpPr>
      <xdr:spPr>
        <a:xfrm>
          <a:off x="5953125" y="1691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9925CC70-EE5B-4365-90C4-3F0E4AC800EB}"/>
            </a:ext>
          </a:extLst>
        </xdr:cNvPr>
        <xdr:cNvSpPr txBox="1"/>
      </xdr:nvSpPr>
      <xdr:spPr>
        <a:xfrm>
          <a:off x="5527221" y="1678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51" name="直線コネクタ 350">
          <a:extLst>
            <a:ext uri="{FF2B5EF4-FFF2-40B4-BE49-F238E27FC236}">
              <a16:creationId xmlns:a16="http://schemas.microsoft.com/office/drawing/2014/main" id="{E7FECADC-A180-4A0F-AF76-327D159AF9BB}"/>
            </a:ext>
          </a:extLst>
        </xdr:cNvPr>
        <xdr:cNvCxnSpPr/>
      </xdr:nvCxnSpPr>
      <xdr:spPr>
        <a:xfrm>
          <a:off x="5953125" y="16373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52" name="テキスト ボックス 351">
          <a:extLst>
            <a:ext uri="{FF2B5EF4-FFF2-40B4-BE49-F238E27FC236}">
              <a16:creationId xmlns:a16="http://schemas.microsoft.com/office/drawing/2014/main" id="{CD56F403-8466-4F38-823C-B5301494CA8A}"/>
            </a:ext>
          </a:extLst>
        </xdr:cNvPr>
        <xdr:cNvSpPr txBox="1"/>
      </xdr:nvSpPr>
      <xdr:spPr>
        <a:xfrm>
          <a:off x="5527221" y="16237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A89B2B5F-DA6D-47FB-8362-BA3DADF57566}"/>
            </a:ext>
          </a:extLst>
        </xdr:cNvPr>
        <xdr:cNvCxnSpPr/>
      </xdr:nvCxnSpPr>
      <xdr:spPr>
        <a:xfrm>
          <a:off x="5953125" y="15840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a:extLst>
            <a:ext uri="{FF2B5EF4-FFF2-40B4-BE49-F238E27FC236}">
              <a16:creationId xmlns:a16="http://schemas.microsoft.com/office/drawing/2014/main" id="{870E44AC-4C7B-4654-A286-04CD296F73D4}"/>
            </a:ext>
          </a:extLst>
        </xdr:cNvPr>
        <xdr:cNvSpPr txBox="1"/>
      </xdr:nvSpPr>
      <xdr:spPr>
        <a:xfrm>
          <a:off x="5527221"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a:extLst>
            <a:ext uri="{FF2B5EF4-FFF2-40B4-BE49-F238E27FC236}">
              <a16:creationId xmlns:a16="http://schemas.microsoft.com/office/drawing/2014/main" id="{112FF987-9651-4FB9-A35F-8A1E75990DA4}"/>
            </a:ext>
          </a:extLst>
        </xdr:cNvPr>
        <xdr:cNvSpPr/>
      </xdr:nvSpPr>
      <xdr:spPr>
        <a:xfrm>
          <a:off x="59531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356" name="直線コネクタ 355">
          <a:extLst>
            <a:ext uri="{FF2B5EF4-FFF2-40B4-BE49-F238E27FC236}">
              <a16:creationId xmlns:a16="http://schemas.microsoft.com/office/drawing/2014/main" id="{B056342E-6D12-4CBC-B969-4CFD7C8029F9}"/>
            </a:ext>
          </a:extLst>
        </xdr:cNvPr>
        <xdr:cNvCxnSpPr/>
      </xdr:nvCxnSpPr>
      <xdr:spPr>
        <a:xfrm flipV="1">
          <a:off x="9429115" y="16304133"/>
          <a:ext cx="0" cy="1125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357" name="【市民会館】&#10;一人当たり面積最小値テキスト">
          <a:extLst>
            <a:ext uri="{FF2B5EF4-FFF2-40B4-BE49-F238E27FC236}">
              <a16:creationId xmlns:a16="http://schemas.microsoft.com/office/drawing/2014/main" id="{A380CAF6-046B-42AE-B544-CC8B2F38F22A}"/>
            </a:ext>
          </a:extLst>
        </xdr:cNvPr>
        <xdr:cNvSpPr txBox="1"/>
      </xdr:nvSpPr>
      <xdr:spPr>
        <a:xfrm>
          <a:off x="9467850" y="1743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358" name="直線コネクタ 357">
          <a:extLst>
            <a:ext uri="{FF2B5EF4-FFF2-40B4-BE49-F238E27FC236}">
              <a16:creationId xmlns:a16="http://schemas.microsoft.com/office/drawing/2014/main" id="{B280DA07-50BC-4B64-9A58-E459633530EB}"/>
            </a:ext>
          </a:extLst>
        </xdr:cNvPr>
        <xdr:cNvCxnSpPr/>
      </xdr:nvCxnSpPr>
      <xdr:spPr>
        <a:xfrm>
          <a:off x="9363075" y="1742929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359" name="【市民会館】&#10;一人当たり面積最大値テキスト">
          <a:extLst>
            <a:ext uri="{FF2B5EF4-FFF2-40B4-BE49-F238E27FC236}">
              <a16:creationId xmlns:a16="http://schemas.microsoft.com/office/drawing/2014/main" id="{D6A430B7-7103-4B73-A28A-891ACF7F17F6}"/>
            </a:ext>
          </a:extLst>
        </xdr:cNvPr>
        <xdr:cNvSpPr txBox="1"/>
      </xdr:nvSpPr>
      <xdr:spPr>
        <a:xfrm>
          <a:off x="9467850" y="1608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360" name="直線コネクタ 359">
          <a:extLst>
            <a:ext uri="{FF2B5EF4-FFF2-40B4-BE49-F238E27FC236}">
              <a16:creationId xmlns:a16="http://schemas.microsoft.com/office/drawing/2014/main" id="{18FD57E7-E689-413D-A998-4945BCC8A430}"/>
            </a:ext>
          </a:extLst>
        </xdr:cNvPr>
        <xdr:cNvCxnSpPr/>
      </xdr:nvCxnSpPr>
      <xdr:spPr>
        <a:xfrm>
          <a:off x="9363075" y="163041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147274</xdr:rowOff>
    </xdr:from>
    <xdr:ext cx="469744" cy="259045"/>
    <xdr:sp macro="" textlink="">
      <xdr:nvSpPr>
        <xdr:cNvPr id="361" name="【市民会館】&#10;一人当たり面積平均値テキスト">
          <a:extLst>
            <a:ext uri="{FF2B5EF4-FFF2-40B4-BE49-F238E27FC236}">
              <a16:creationId xmlns:a16="http://schemas.microsoft.com/office/drawing/2014/main" id="{8D5C6A22-11A9-49DE-8A70-C05EC7A1E0FF}"/>
            </a:ext>
          </a:extLst>
        </xdr:cNvPr>
        <xdr:cNvSpPr txBox="1"/>
      </xdr:nvSpPr>
      <xdr:spPr>
        <a:xfrm>
          <a:off x="9467850" y="17146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362" name="フローチャート: 判断 361">
          <a:extLst>
            <a:ext uri="{FF2B5EF4-FFF2-40B4-BE49-F238E27FC236}">
              <a16:creationId xmlns:a16="http://schemas.microsoft.com/office/drawing/2014/main" id="{AF3BD4A9-38DC-4372-B6AC-A7A0F5132186}"/>
            </a:ext>
          </a:extLst>
        </xdr:cNvPr>
        <xdr:cNvSpPr/>
      </xdr:nvSpPr>
      <xdr:spPr>
        <a:xfrm>
          <a:off x="9401175" y="1716144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363" name="フローチャート: 判断 362">
          <a:extLst>
            <a:ext uri="{FF2B5EF4-FFF2-40B4-BE49-F238E27FC236}">
              <a16:creationId xmlns:a16="http://schemas.microsoft.com/office/drawing/2014/main" id="{67D1C075-C44C-4E3F-879E-80CDC935BA3E}"/>
            </a:ext>
          </a:extLst>
        </xdr:cNvPr>
        <xdr:cNvSpPr/>
      </xdr:nvSpPr>
      <xdr:spPr>
        <a:xfrm>
          <a:off x="8639175" y="171648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364" name="フローチャート: 判断 363">
          <a:extLst>
            <a:ext uri="{FF2B5EF4-FFF2-40B4-BE49-F238E27FC236}">
              <a16:creationId xmlns:a16="http://schemas.microsoft.com/office/drawing/2014/main" id="{5241768E-91AA-4A4A-A582-DFB695ECAA7B}"/>
            </a:ext>
          </a:extLst>
        </xdr:cNvPr>
        <xdr:cNvSpPr/>
      </xdr:nvSpPr>
      <xdr:spPr>
        <a:xfrm>
          <a:off x="7839075" y="171632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365" name="フローチャート: 判断 364">
          <a:extLst>
            <a:ext uri="{FF2B5EF4-FFF2-40B4-BE49-F238E27FC236}">
              <a16:creationId xmlns:a16="http://schemas.microsoft.com/office/drawing/2014/main" id="{2EAAF67C-2D19-483B-968B-EA79C45B6D9E}"/>
            </a:ext>
          </a:extLst>
        </xdr:cNvPr>
        <xdr:cNvSpPr/>
      </xdr:nvSpPr>
      <xdr:spPr>
        <a:xfrm>
          <a:off x="7029450" y="171609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32258</xdr:rowOff>
    </xdr:from>
    <xdr:to>
      <xdr:col>36</xdr:col>
      <xdr:colOff>165100</xdr:colOff>
      <xdr:row>106</xdr:row>
      <xdr:rowOff>133858</xdr:rowOff>
    </xdr:to>
    <xdr:sp macro="" textlink="">
      <xdr:nvSpPr>
        <xdr:cNvPr id="366" name="フローチャート: 判断 365">
          <a:extLst>
            <a:ext uri="{FF2B5EF4-FFF2-40B4-BE49-F238E27FC236}">
              <a16:creationId xmlns:a16="http://schemas.microsoft.com/office/drawing/2014/main" id="{2A8BD994-140C-4FE2-AA3A-BEFD29F65FF8}"/>
            </a:ext>
          </a:extLst>
        </xdr:cNvPr>
        <xdr:cNvSpPr/>
      </xdr:nvSpPr>
      <xdr:spPr>
        <a:xfrm>
          <a:off x="6238875" y="171931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B4CD6CAC-6278-4E8B-A155-75A7D21FDEEE}"/>
            </a:ext>
          </a:extLst>
        </xdr:cNvPr>
        <xdr:cNvSpPr txBox="1"/>
      </xdr:nvSpPr>
      <xdr:spPr>
        <a:xfrm>
          <a:off x="925830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22D4A533-E11C-4E4A-8F01-030ABAD1B93C}"/>
            </a:ext>
          </a:extLst>
        </xdr:cNvPr>
        <xdr:cNvSpPr txBox="1"/>
      </xdr:nvSpPr>
      <xdr:spPr>
        <a:xfrm>
          <a:off x="8515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1D34151B-2574-4A90-9016-18A3E90A9902}"/>
            </a:ext>
          </a:extLst>
        </xdr:cNvPr>
        <xdr:cNvSpPr txBox="1"/>
      </xdr:nvSpPr>
      <xdr:spPr>
        <a:xfrm>
          <a:off x="7715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A0AF4291-E01F-4CB6-B5C2-2E35C40D54EE}"/>
            </a:ext>
          </a:extLst>
        </xdr:cNvPr>
        <xdr:cNvSpPr txBox="1"/>
      </xdr:nvSpPr>
      <xdr:spPr>
        <a:xfrm>
          <a:off x="690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4270815E-E42C-4DA7-AEED-1FB60C15035D}"/>
            </a:ext>
          </a:extLst>
        </xdr:cNvPr>
        <xdr:cNvSpPr txBox="1"/>
      </xdr:nvSpPr>
      <xdr:spPr>
        <a:xfrm>
          <a:off x="6115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146558</xdr:rowOff>
    </xdr:from>
    <xdr:to>
      <xdr:col>55</xdr:col>
      <xdr:colOff>50800</xdr:colOff>
      <xdr:row>106</xdr:row>
      <xdr:rowOff>76708</xdr:rowOff>
    </xdr:to>
    <xdr:sp macro="" textlink="">
      <xdr:nvSpPr>
        <xdr:cNvPr id="372" name="楕円 371">
          <a:extLst>
            <a:ext uri="{FF2B5EF4-FFF2-40B4-BE49-F238E27FC236}">
              <a16:creationId xmlns:a16="http://schemas.microsoft.com/office/drawing/2014/main" id="{11FB6D0D-818E-4DB3-9054-5CDABE285B12}"/>
            </a:ext>
          </a:extLst>
        </xdr:cNvPr>
        <xdr:cNvSpPr/>
      </xdr:nvSpPr>
      <xdr:spPr>
        <a:xfrm>
          <a:off x="9401175" y="1714550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169435</xdr:rowOff>
    </xdr:from>
    <xdr:ext cx="469744" cy="259045"/>
    <xdr:sp macro="" textlink="">
      <xdr:nvSpPr>
        <xdr:cNvPr id="373" name="【市民会館】&#10;一人当たり面積該当値テキスト">
          <a:extLst>
            <a:ext uri="{FF2B5EF4-FFF2-40B4-BE49-F238E27FC236}">
              <a16:creationId xmlns:a16="http://schemas.microsoft.com/office/drawing/2014/main" id="{F6EAA435-68EE-4BBA-B3E5-5AD037F3A1A8}"/>
            </a:ext>
          </a:extLst>
        </xdr:cNvPr>
        <xdr:cNvSpPr txBox="1"/>
      </xdr:nvSpPr>
      <xdr:spPr>
        <a:xfrm>
          <a:off x="9467850" y="17000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151701</xdr:rowOff>
    </xdr:from>
    <xdr:to>
      <xdr:col>50</xdr:col>
      <xdr:colOff>165100</xdr:colOff>
      <xdr:row>106</xdr:row>
      <xdr:rowOff>81851</xdr:rowOff>
    </xdr:to>
    <xdr:sp macro="" textlink="">
      <xdr:nvSpPr>
        <xdr:cNvPr id="374" name="楕円 373">
          <a:extLst>
            <a:ext uri="{FF2B5EF4-FFF2-40B4-BE49-F238E27FC236}">
              <a16:creationId xmlns:a16="http://schemas.microsoft.com/office/drawing/2014/main" id="{EA6D8D69-9DA6-4E00-8918-08C44F5319C9}"/>
            </a:ext>
          </a:extLst>
        </xdr:cNvPr>
        <xdr:cNvSpPr/>
      </xdr:nvSpPr>
      <xdr:spPr>
        <a:xfrm>
          <a:off x="8639175" y="171538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25908</xdr:rowOff>
    </xdr:from>
    <xdr:to>
      <xdr:col>55</xdr:col>
      <xdr:colOff>0</xdr:colOff>
      <xdr:row>106</xdr:row>
      <xdr:rowOff>31051</xdr:rowOff>
    </xdr:to>
    <xdr:cxnSp macro="">
      <xdr:nvCxnSpPr>
        <xdr:cNvPr id="375" name="直線コネクタ 374">
          <a:extLst>
            <a:ext uri="{FF2B5EF4-FFF2-40B4-BE49-F238E27FC236}">
              <a16:creationId xmlns:a16="http://schemas.microsoft.com/office/drawing/2014/main" id="{EC1BC6F8-AE6B-4683-B125-0861BD844251}"/>
            </a:ext>
          </a:extLst>
        </xdr:cNvPr>
        <xdr:cNvCxnSpPr/>
      </xdr:nvCxnSpPr>
      <xdr:spPr>
        <a:xfrm flipV="1">
          <a:off x="8686800" y="1719313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156274</xdr:rowOff>
    </xdr:from>
    <xdr:to>
      <xdr:col>46</xdr:col>
      <xdr:colOff>38100</xdr:colOff>
      <xdr:row>106</xdr:row>
      <xdr:rowOff>86424</xdr:rowOff>
    </xdr:to>
    <xdr:sp macro="" textlink="">
      <xdr:nvSpPr>
        <xdr:cNvPr id="376" name="楕円 375">
          <a:extLst>
            <a:ext uri="{FF2B5EF4-FFF2-40B4-BE49-F238E27FC236}">
              <a16:creationId xmlns:a16="http://schemas.microsoft.com/office/drawing/2014/main" id="{41B09907-9EB1-4212-88EF-1CA4F10D6911}"/>
            </a:ext>
          </a:extLst>
        </xdr:cNvPr>
        <xdr:cNvSpPr/>
      </xdr:nvSpPr>
      <xdr:spPr>
        <a:xfrm>
          <a:off x="7839075" y="1716157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31051</xdr:rowOff>
    </xdr:from>
    <xdr:to>
      <xdr:col>50</xdr:col>
      <xdr:colOff>114300</xdr:colOff>
      <xdr:row>106</xdr:row>
      <xdr:rowOff>35624</xdr:rowOff>
    </xdr:to>
    <xdr:cxnSp macro="">
      <xdr:nvCxnSpPr>
        <xdr:cNvPr id="377" name="直線コネクタ 376">
          <a:extLst>
            <a:ext uri="{FF2B5EF4-FFF2-40B4-BE49-F238E27FC236}">
              <a16:creationId xmlns:a16="http://schemas.microsoft.com/office/drawing/2014/main" id="{1442ED31-D2E0-4A5A-B272-B2904ED87B66}"/>
            </a:ext>
          </a:extLst>
        </xdr:cNvPr>
        <xdr:cNvCxnSpPr/>
      </xdr:nvCxnSpPr>
      <xdr:spPr>
        <a:xfrm flipV="1">
          <a:off x="7886700" y="17191926"/>
          <a:ext cx="800100" cy="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160846</xdr:rowOff>
    </xdr:from>
    <xdr:to>
      <xdr:col>41</xdr:col>
      <xdr:colOff>101600</xdr:colOff>
      <xdr:row>106</xdr:row>
      <xdr:rowOff>90996</xdr:rowOff>
    </xdr:to>
    <xdr:sp macro="" textlink="">
      <xdr:nvSpPr>
        <xdr:cNvPr id="378" name="楕円 377">
          <a:extLst>
            <a:ext uri="{FF2B5EF4-FFF2-40B4-BE49-F238E27FC236}">
              <a16:creationId xmlns:a16="http://schemas.microsoft.com/office/drawing/2014/main" id="{0434208F-4EA4-423E-AA5D-6B65A2D3CAF5}"/>
            </a:ext>
          </a:extLst>
        </xdr:cNvPr>
        <xdr:cNvSpPr/>
      </xdr:nvSpPr>
      <xdr:spPr>
        <a:xfrm>
          <a:off x="7029450" y="1716614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35624</xdr:rowOff>
    </xdr:from>
    <xdr:to>
      <xdr:col>45</xdr:col>
      <xdr:colOff>177800</xdr:colOff>
      <xdr:row>106</xdr:row>
      <xdr:rowOff>40196</xdr:rowOff>
    </xdr:to>
    <xdr:cxnSp macro="">
      <xdr:nvCxnSpPr>
        <xdr:cNvPr id="379" name="直線コネクタ 378">
          <a:extLst>
            <a:ext uri="{FF2B5EF4-FFF2-40B4-BE49-F238E27FC236}">
              <a16:creationId xmlns:a16="http://schemas.microsoft.com/office/drawing/2014/main" id="{52546154-C54C-4262-AA4A-7739D3D388A8}"/>
            </a:ext>
          </a:extLst>
        </xdr:cNvPr>
        <xdr:cNvCxnSpPr/>
      </xdr:nvCxnSpPr>
      <xdr:spPr>
        <a:xfrm flipV="1">
          <a:off x="7077075" y="17199674"/>
          <a:ext cx="80962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168275</xdr:rowOff>
    </xdr:from>
    <xdr:to>
      <xdr:col>36</xdr:col>
      <xdr:colOff>165100</xdr:colOff>
      <xdr:row>106</xdr:row>
      <xdr:rowOff>98425</xdr:rowOff>
    </xdr:to>
    <xdr:sp macro="" textlink="">
      <xdr:nvSpPr>
        <xdr:cNvPr id="380" name="楕円 379">
          <a:extLst>
            <a:ext uri="{FF2B5EF4-FFF2-40B4-BE49-F238E27FC236}">
              <a16:creationId xmlns:a16="http://schemas.microsoft.com/office/drawing/2014/main" id="{F3B6BA87-43D0-4097-9501-079A99ADD9EC}"/>
            </a:ext>
          </a:extLst>
        </xdr:cNvPr>
        <xdr:cNvSpPr/>
      </xdr:nvSpPr>
      <xdr:spPr>
        <a:xfrm>
          <a:off x="6238875" y="171608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40196</xdr:rowOff>
    </xdr:from>
    <xdr:to>
      <xdr:col>41</xdr:col>
      <xdr:colOff>50800</xdr:colOff>
      <xdr:row>106</xdr:row>
      <xdr:rowOff>47625</xdr:rowOff>
    </xdr:to>
    <xdr:cxnSp macro="">
      <xdr:nvCxnSpPr>
        <xdr:cNvPr id="381" name="直線コネクタ 380">
          <a:extLst>
            <a:ext uri="{FF2B5EF4-FFF2-40B4-BE49-F238E27FC236}">
              <a16:creationId xmlns:a16="http://schemas.microsoft.com/office/drawing/2014/main" id="{7D79339F-53B7-4604-91E1-313149FF7FAE}"/>
            </a:ext>
          </a:extLst>
        </xdr:cNvPr>
        <xdr:cNvCxnSpPr/>
      </xdr:nvCxnSpPr>
      <xdr:spPr>
        <a:xfrm flipV="1">
          <a:off x="6286500" y="17204246"/>
          <a:ext cx="790575" cy="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93552</xdr:rowOff>
    </xdr:from>
    <xdr:ext cx="469744" cy="259045"/>
    <xdr:sp macro="" textlink="">
      <xdr:nvSpPr>
        <xdr:cNvPr id="382" name="n_1aveValue【市民会館】&#10;一人当たり面積">
          <a:extLst>
            <a:ext uri="{FF2B5EF4-FFF2-40B4-BE49-F238E27FC236}">
              <a16:creationId xmlns:a16="http://schemas.microsoft.com/office/drawing/2014/main" id="{5360113A-CF73-40F0-85F5-FC611D0BCC86}"/>
            </a:ext>
          </a:extLst>
        </xdr:cNvPr>
        <xdr:cNvSpPr txBox="1"/>
      </xdr:nvSpPr>
      <xdr:spPr>
        <a:xfrm>
          <a:off x="8458277" y="1725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85552</xdr:rowOff>
    </xdr:from>
    <xdr:ext cx="469744" cy="259045"/>
    <xdr:sp macro="" textlink="">
      <xdr:nvSpPr>
        <xdr:cNvPr id="383" name="n_2aveValue【市民会館】&#10;一人当たり面積">
          <a:extLst>
            <a:ext uri="{FF2B5EF4-FFF2-40B4-BE49-F238E27FC236}">
              <a16:creationId xmlns:a16="http://schemas.microsoft.com/office/drawing/2014/main" id="{9466DDE9-1729-44E8-970E-5E7A32F9DCC2}"/>
            </a:ext>
          </a:extLst>
        </xdr:cNvPr>
        <xdr:cNvSpPr txBox="1"/>
      </xdr:nvSpPr>
      <xdr:spPr>
        <a:xfrm>
          <a:off x="7677227" y="172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83266</xdr:rowOff>
    </xdr:from>
    <xdr:ext cx="469744" cy="259045"/>
    <xdr:sp macro="" textlink="">
      <xdr:nvSpPr>
        <xdr:cNvPr id="384" name="n_3aveValue【市民会館】&#10;一人当たり面積">
          <a:extLst>
            <a:ext uri="{FF2B5EF4-FFF2-40B4-BE49-F238E27FC236}">
              <a16:creationId xmlns:a16="http://schemas.microsoft.com/office/drawing/2014/main" id="{A39484E6-8CA8-44FF-BBCB-958FDD60D76A}"/>
            </a:ext>
          </a:extLst>
        </xdr:cNvPr>
        <xdr:cNvSpPr txBox="1"/>
      </xdr:nvSpPr>
      <xdr:spPr>
        <a:xfrm>
          <a:off x="6867602" y="172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124985</xdr:rowOff>
    </xdr:from>
    <xdr:ext cx="469744" cy="259045"/>
    <xdr:sp macro="" textlink="">
      <xdr:nvSpPr>
        <xdr:cNvPr id="385" name="n_4aveValue【市民会館】&#10;一人当たり面積">
          <a:extLst>
            <a:ext uri="{FF2B5EF4-FFF2-40B4-BE49-F238E27FC236}">
              <a16:creationId xmlns:a16="http://schemas.microsoft.com/office/drawing/2014/main" id="{E6663ACE-A22D-4B0F-A0DA-F333EEAEAF8B}"/>
            </a:ext>
          </a:extLst>
        </xdr:cNvPr>
        <xdr:cNvSpPr txBox="1"/>
      </xdr:nvSpPr>
      <xdr:spPr>
        <a:xfrm>
          <a:off x="6067502" y="17285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98378</xdr:rowOff>
    </xdr:from>
    <xdr:ext cx="469744" cy="259045"/>
    <xdr:sp macro="" textlink="">
      <xdr:nvSpPr>
        <xdr:cNvPr id="386" name="n_1mainValue【市民会館】&#10;一人当たり面積">
          <a:extLst>
            <a:ext uri="{FF2B5EF4-FFF2-40B4-BE49-F238E27FC236}">
              <a16:creationId xmlns:a16="http://schemas.microsoft.com/office/drawing/2014/main" id="{D3FC3698-F48F-4D3D-AF79-E82007E91ACE}"/>
            </a:ext>
          </a:extLst>
        </xdr:cNvPr>
        <xdr:cNvSpPr txBox="1"/>
      </xdr:nvSpPr>
      <xdr:spPr>
        <a:xfrm>
          <a:off x="8458277" y="16938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102951</xdr:rowOff>
    </xdr:from>
    <xdr:ext cx="469744" cy="259045"/>
    <xdr:sp macro="" textlink="">
      <xdr:nvSpPr>
        <xdr:cNvPr id="387" name="n_2mainValue【市民会館】&#10;一人当たり面積">
          <a:extLst>
            <a:ext uri="{FF2B5EF4-FFF2-40B4-BE49-F238E27FC236}">
              <a16:creationId xmlns:a16="http://schemas.microsoft.com/office/drawing/2014/main" id="{DFB3DB96-2A4A-46D8-AEED-43B4193233A5}"/>
            </a:ext>
          </a:extLst>
        </xdr:cNvPr>
        <xdr:cNvSpPr txBox="1"/>
      </xdr:nvSpPr>
      <xdr:spPr>
        <a:xfrm>
          <a:off x="7677227" y="1694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107523</xdr:rowOff>
    </xdr:from>
    <xdr:ext cx="469744" cy="259045"/>
    <xdr:sp macro="" textlink="">
      <xdr:nvSpPr>
        <xdr:cNvPr id="388" name="n_3mainValue【市民会館】&#10;一人当たり面積">
          <a:extLst>
            <a:ext uri="{FF2B5EF4-FFF2-40B4-BE49-F238E27FC236}">
              <a16:creationId xmlns:a16="http://schemas.microsoft.com/office/drawing/2014/main" id="{B7A00A21-B337-4145-B5CB-91DD90209EE5}"/>
            </a:ext>
          </a:extLst>
        </xdr:cNvPr>
        <xdr:cNvSpPr txBox="1"/>
      </xdr:nvSpPr>
      <xdr:spPr>
        <a:xfrm>
          <a:off x="6867602" y="16944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114952</xdr:rowOff>
    </xdr:from>
    <xdr:ext cx="469744" cy="259045"/>
    <xdr:sp macro="" textlink="">
      <xdr:nvSpPr>
        <xdr:cNvPr id="389" name="n_4mainValue【市民会館】&#10;一人当たり面積">
          <a:extLst>
            <a:ext uri="{FF2B5EF4-FFF2-40B4-BE49-F238E27FC236}">
              <a16:creationId xmlns:a16="http://schemas.microsoft.com/office/drawing/2014/main" id="{DC9D3652-D568-4B3A-90A1-9C8D015A3E15}"/>
            </a:ext>
          </a:extLst>
        </xdr:cNvPr>
        <xdr:cNvSpPr txBox="1"/>
      </xdr:nvSpPr>
      <xdr:spPr>
        <a:xfrm>
          <a:off x="6067502" y="1695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895A9C08-CEDB-493B-8302-22589FC7F6F1}"/>
            </a:ext>
          </a:extLst>
        </xdr:cNvPr>
        <xdr:cNvSpPr/>
      </xdr:nvSpPr>
      <xdr:spPr>
        <a:xfrm>
          <a:off x="112109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227341FC-86B5-47CB-9D13-A6A9F65D0B51}"/>
            </a:ext>
          </a:extLst>
        </xdr:cNvPr>
        <xdr:cNvSpPr/>
      </xdr:nvSpPr>
      <xdr:spPr>
        <a:xfrm>
          <a:off x="113157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E8E6AB2F-47C9-4B45-A8DD-DB6A8D51F4CB}"/>
            </a:ext>
          </a:extLst>
        </xdr:cNvPr>
        <xdr:cNvSpPr/>
      </xdr:nvSpPr>
      <xdr:spPr>
        <a:xfrm>
          <a:off x="113157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88995346-EA5A-418C-B3F0-86E8B5A1DE88}"/>
            </a:ext>
          </a:extLst>
        </xdr:cNvPr>
        <xdr:cNvSpPr/>
      </xdr:nvSpPr>
      <xdr:spPr>
        <a:xfrm>
          <a:off x="1223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DEF9DBEE-AE28-4008-884F-79EC2FE49D93}"/>
            </a:ext>
          </a:extLst>
        </xdr:cNvPr>
        <xdr:cNvSpPr/>
      </xdr:nvSpPr>
      <xdr:spPr>
        <a:xfrm>
          <a:off x="1223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A5FA3D53-6AF6-4F20-B75A-BADF681F5890}"/>
            </a:ext>
          </a:extLst>
        </xdr:cNvPr>
        <xdr:cNvSpPr/>
      </xdr:nvSpPr>
      <xdr:spPr>
        <a:xfrm>
          <a:off x="132683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3D34ADEF-FFAB-4C94-B7A9-5F09ADD005AC}"/>
            </a:ext>
          </a:extLst>
        </xdr:cNvPr>
        <xdr:cNvSpPr/>
      </xdr:nvSpPr>
      <xdr:spPr>
        <a:xfrm>
          <a:off x="132683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4F621069-FB3D-480C-A89E-053A8B97666F}"/>
            </a:ext>
          </a:extLst>
        </xdr:cNvPr>
        <xdr:cNvSpPr/>
      </xdr:nvSpPr>
      <xdr:spPr>
        <a:xfrm>
          <a:off x="112109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A6FF1CE8-5953-4675-BC03-E86BF26022EB}"/>
            </a:ext>
          </a:extLst>
        </xdr:cNvPr>
        <xdr:cNvSpPr txBox="1"/>
      </xdr:nvSpPr>
      <xdr:spPr>
        <a:xfrm>
          <a:off x="11172825"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FB880782-24A0-4B45-BE21-8D9C9A9A6863}"/>
            </a:ext>
          </a:extLst>
        </xdr:cNvPr>
        <xdr:cNvCxnSpPr/>
      </xdr:nvCxnSpPr>
      <xdr:spPr>
        <a:xfrm>
          <a:off x="11210925" y="7200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F28F8A4E-F6CC-4BB0-B61B-8E9AD3B2E029}"/>
            </a:ext>
          </a:extLst>
        </xdr:cNvPr>
        <xdr:cNvSpPr txBox="1"/>
      </xdr:nvSpPr>
      <xdr:spPr>
        <a:xfrm>
          <a:off x="107945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1" name="直線コネクタ 400">
          <a:extLst>
            <a:ext uri="{FF2B5EF4-FFF2-40B4-BE49-F238E27FC236}">
              <a16:creationId xmlns:a16="http://schemas.microsoft.com/office/drawing/2014/main" id="{F3D39F5E-02EA-4E1F-85EA-96BB46A66CB3}"/>
            </a:ext>
          </a:extLst>
        </xdr:cNvPr>
        <xdr:cNvCxnSpPr/>
      </xdr:nvCxnSpPr>
      <xdr:spPr>
        <a:xfrm>
          <a:off x="11210925" y="689337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2" name="テキスト ボックス 401">
          <a:extLst>
            <a:ext uri="{FF2B5EF4-FFF2-40B4-BE49-F238E27FC236}">
              <a16:creationId xmlns:a16="http://schemas.microsoft.com/office/drawing/2014/main" id="{961D86A0-5BC7-46CC-BF87-DA85A58A4754}"/>
            </a:ext>
          </a:extLst>
        </xdr:cNvPr>
        <xdr:cNvSpPr txBox="1"/>
      </xdr:nvSpPr>
      <xdr:spPr>
        <a:xfrm>
          <a:off x="10794546"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3" name="直線コネクタ 402">
          <a:extLst>
            <a:ext uri="{FF2B5EF4-FFF2-40B4-BE49-F238E27FC236}">
              <a16:creationId xmlns:a16="http://schemas.microsoft.com/office/drawing/2014/main" id="{2C2AFC03-8FD5-4E10-946B-4A8F3F8B7AFA}"/>
            </a:ext>
          </a:extLst>
        </xdr:cNvPr>
        <xdr:cNvCxnSpPr/>
      </xdr:nvCxnSpPr>
      <xdr:spPr>
        <a:xfrm>
          <a:off x="11210925" y="65826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4" name="テキスト ボックス 403">
          <a:extLst>
            <a:ext uri="{FF2B5EF4-FFF2-40B4-BE49-F238E27FC236}">
              <a16:creationId xmlns:a16="http://schemas.microsoft.com/office/drawing/2014/main" id="{D3F96F28-519A-4896-9C42-32FBD3740E43}"/>
            </a:ext>
          </a:extLst>
        </xdr:cNvPr>
        <xdr:cNvSpPr txBox="1"/>
      </xdr:nvSpPr>
      <xdr:spPr>
        <a:xfrm>
          <a:off x="10845966" y="6456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5" name="直線コネクタ 404">
          <a:extLst>
            <a:ext uri="{FF2B5EF4-FFF2-40B4-BE49-F238E27FC236}">
              <a16:creationId xmlns:a16="http://schemas.microsoft.com/office/drawing/2014/main" id="{3BC343F3-BF0F-4148-BF94-A169113E50EF}"/>
            </a:ext>
          </a:extLst>
        </xdr:cNvPr>
        <xdr:cNvCxnSpPr/>
      </xdr:nvCxnSpPr>
      <xdr:spPr>
        <a:xfrm>
          <a:off x="11210925" y="627516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6" name="テキスト ボックス 405">
          <a:extLst>
            <a:ext uri="{FF2B5EF4-FFF2-40B4-BE49-F238E27FC236}">
              <a16:creationId xmlns:a16="http://schemas.microsoft.com/office/drawing/2014/main" id="{6543E39F-465B-4F0A-9291-16A4325700EA}"/>
            </a:ext>
          </a:extLst>
        </xdr:cNvPr>
        <xdr:cNvSpPr txBox="1"/>
      </xdr:nvSpPr>
      <xdr:spPr>
        <a:xfrm>
          <a:off x="10845966" y="61456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7" name="直線コネクタ 406">
          <a:extLst>
            <a:ext uri="{FF2B5EF4-FFF2-40B4-BE49-F238E27FC236}">
              <a16:creationId xmlns:a16="http://schemas.microsoft.com/office/drawing/2014/main" id="{3E4CEF42-6E96-475D-8A93-5702D5260B4B}"/>
            </a:ext>
          </a:extLst>
        </xdr:cNvPr>
        <xdr:cNvCxnSpPr/>
      </xdr:nvCxnSpPr>
      <xdr:spPr>
        <a:xfrm>
          <a:off x="11210925" y="59739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8" name="テキスト ボックス 407">
          <a:extLst>
            <a:ext uri="{FF2B5EF4-FFF2-40B4-BE49-F238E27FC236}">
              <a16:creationId xmlns:a16="http://schemas.microsoft.com/office/drawing/2014/main" id="{57B517F6-7415-4FA0-9AE7-55B09A8BE1F4}"/>
            </a:ext>
          </a:extLst>
        </xdr:cNvPr>
        <xdr:cNvSpPr txBox="1"/>
      </xdr:nvSpPr>
      <xdr:spPr>
        <a:xfrm>
          <a:off x="10845966" y="58285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9" name="直線コネクタ 408">
          <a:extLst>
            <a:ext uri="{FF2B5EF4-FFF2-40B4-BE49-F238E27FC236}">
              <a16:creationId xmlns:a16="http://schemas.microsoft.com/office/drawing/2014/main" id="{F4A88BE7-C796-421C-BFEA-A1AD0CB39A08}"/>
            </a:ext>
          </a:extLst>
        </xdr:cNvPr>
        <xdr:cNvCxnSpPr/>
      </xdr:nvCxnSpPr>
      <xdr:spPr>
        <a:xfrm>
          <a:off x="11210925" y="56664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0" name="テキスト ボックス 409">
          <a:extLst>
            <a:ext uri="{FF2B5EF4-FFF2-40B4-BE49-F238E27FC236}">
              <a16:creationId xmlns:a16="http://schemas.microsoft.com/office/drawing/2014/main" id="{6E6BDD1C-3408-4566-B16C-C097630FCA6A}"/>
            </a:ext>
          </a:extLst>
        </xdr:cNvPr>
        <xdr:cNvSpPr txBox="1"/>
      </xdr:nvSpPr>
      <xdr:spPr>
        <a:xfrm>
          <a:off x="10845966" y="55178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1" name="直線コネクタ 410">
          <a:extLst>
            <a:ext uri="{FF2B5EF4-FFF2-40B4-BE49-F238E27FC236}">
              <a16:creationId xmlns:a16="http://schemas.microsoft.com/office/drawing/2014/main" id="{363B7771-4D47-4F25-8DB6-42763766C11D}"/>
            </a:ext>
          </a:extLst>
        </xdr:cNvPr>
        <xdr:cNvCxnSpPr/>
      </xdr:nvCxnSpPr>
      <xdr:spPr>
        <a:xfrm>
          <a:off x="11210925" y="534624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2" name="テキスト ボックス 411">
          <a:extLst>
            <a:ext uri="{FF2B5EF4-FFF2-40B4-BE49-F238E27FC236}">
              <a16:creationId xmlns:a16="http://schemas.microsoft.com/office/drawing/2014/main" id="{22521FD8-143C-419E-9775-330D7CBE17C0}"/>
            </a:ext>
          </a:extLst>
        </xdr:cNvPr>
        <xdr:cNvSpPr txBox="1"/>
      </xdr:nvSpPr>
      <xdr:spPr>
        <a:xfrm>
          <a:off x="10903736" y="52103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387BAB1E-A9A4-43EB-9C13-8A85CAF37A3D}"/>
            </a:ext>
          </a:extLst>
        </xdr:cNvPr>
        <xdr:cNvCxnSpPr/>
      </xdr:nvCxnSpPr>
      <xdr:spPr>
        <a:xfrm>
          <a:off x="11210925" y="5038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A6DD9E8E-1A3E-4823-8E36-D9F4ABC6551C}"/>
            </a:ext>
          </a:extLst>
        </xdr:cNvPr>
        <xdr:cNvSpPr/>
      </xdr:nvSpPr>
      <xdr:spPr>
        <a:xfrm>
          <a:off x="112109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15" name="直線コネクタ 414">
          <a:extLst>
            <a:ext uri="{FF2B5EF4-FFF2-40B4-BE49-F238E27FC236}">
              <a16:creationId xmlns:a16="http://schemas.microsoft.com/office/drawing/2014/main" id="{4F002C2A-24E3-4D28-AB69-E0A620D39660}"/>
            </a:ext>
          </a:extLst>
        </xdr:cNvPr>
        <xdr:cNvCxnSpPr/>
      </xdr:nvCxnSpPr>
      <xdr:spPr>
        <a:xfrm flipV="1">
          <a:off x="14696439" y="5382169"/>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6" name="【一般廃棄物処理施設】&#10;有形固定資産減価償却率最小値テキスト">
          <a:extLst>
            <a:ext uri="{FF2B5EF4-FFF2-40B4-BE49-F238E27FC236}">
              <a16:creationId xmlns:a16="http://schemas.microsoft.com/office/drawing/2014/main" id="{EB31E020-2A93-4775-ADBA-4BD10702F385}"/>
            </a:ext>
          </a:extLst>
        </xdr:cNvPr>
        <xdr:cNvSpPr txBox="1"/>
      </xdr:nvSpPr>
      <xdr:spPr>
        <a:xfrm>
          <a:off x="14735175" y="689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7" name="直線コネクタ 416">
          <a:extLst>
            <a:ext uri="{FF2B5EF4-FFF2-40B4-BE49-F238E27FC236}">
              <a16:creationId xmlns:a16="http://schemas.microsoft.com/office/drawing/2014/main" id="{DEB0B965-741E-4644-9F93-1E861E78A945}"/>
            </a:ext>
          </a:extLst>
        </xdr:cNvPr>
        <xdr:cNvCxnSpPr/>
      </xdr:nvCxnSpPr>
      <xdr:spPr>
        <a:xfrm>
          <a:off x="14611350" y="689337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18" name="【一般廃棄物処理施設】&#10;有形固定資産減価償却率最大値テキスト">
          <a:extLst>
            <a:ext uri="{FF2B5EF4-FFF2-40B4-BE49-F238E27FC236}">
              <a16:creationId xmlns:a16="http://schemas.microsoft.com/office/drawing/2014/main" id="{5CD2AEB0-BBF4-4C33-863C-8CFE40BC1783}"/>
            </a:ext>
          </a:extLst>
        </xdr:cNvPr>
        <xdr:cNvSpPr txBox="1"/>
      </xdr:nvSpPr>
      <xdr:spPr>
        <a:xfrm>
          <a:off x="14735175" y="51796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19" name="直線コネクタ 418">
          <a:extLst>
            <a:ext uri="{FF2B5EF4-FFF2-40B4-BE49-F238E27FC236}">
              <a16:creationId xmlns:a16="http://schemas.microsoft.com/office/drawing/2014/main" id="{5D7F005F-16CD-4D63-ACE6-B7E998156FE0}"/>
            </a:ext>
          </a:extLst>
        </xdr:cNvPr>
        <xdr:cNvCxnSpPr/>
      </xdr:nvCxnSpPr>
      <xdr:spPr>
        <a:xfrm>
          <a:off x="14611350" y="53821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027E7288-F978-454B-A61B-A385863273FE}"/>
            </a:ext>
          </a:extLst>
        </xdr:cNvPr>
        <xdr:cNvSpPr txBox="1"/>
      </xdr:nvSpPr>
      <xdr:spPr>
        <a:xfrm>
          <a:off x="14735175" y="57351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21" name="フローチャート: 判断 420">
          <a:extLst>
            <a:ext uri="{FF2B5EF4-FFF2-40B4-BE49-F238E27FC236}">
              <a16:creationId xmlns:a16="http://schemas.microsoft.com/office/drawing/2014/main" id="{EEABCA5D-FF8D-47E9-B44E-5A6FFD2736B5}"/>
            </a:ext>
          </a:extLst>
        </xdr:cNvPr>
        <xdr:cNvSpPr/>
      </xdr:nvSpPr>
      <xdr:spPr>
        <a:xfrm>
          <a:off x="14649450" y="58742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2" name="フローチャート: 判断 421">
          <a:extLst>
            <a:ext uri="{FF2B5EF4-FFF2-40B4-BE49-F238E27FC236}">
              <a16:creationId xmlns:a16="http://schemas.microsoft.com/office/drawing/2014/main" id="{15C6072F-433A-4C39-A0CB-CFC49E5D6547}"/>
            </a:ext>
          </a:extLst>
        </xdr:cNvPr>
        <xdr:cNvSpPr/>
      </xdr:nvSpPr>
      <xdr:spPr>
        <a:xfrm>
          <a:off x="13887450" y="615532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3" name="フローチャート: 判断 422">
          <a:extLst>
            <a:ext uri="{FF2B5EF4-FFF2-40B4-BE49-F238E27FC236}">
              <a16:creationId xmlns:a16="http://schemas.microsoft.com/office/drawing/2014/main" id="{6E44E333-1DC0-468A-B51E-D4C947C17656}"/>
            </a:ext>
          </a:extLst>
        </xdr:cNvPr>
        <xdr:cNvSpPr/>
      </xdr:nvSpPr>
      <xdr:spPr>
        <a:xfrm>
          <a:off x="13096875" y="61703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4" name="フローチャート: 判断 423">
          <a:extLst>
            <a:ext uri="{FF2B5EF4-FFF2-40B4-BE49-F238E27FC236}">
              <a16:creationId xmlns:a16="http://schemas.microsoft.com/office/drawing/2014/main" id="{4EA6978A-14AA-4BFC-8EA5-A6109E8C9628}"/>
            </a:ext>
          </a:extLst>
        </xdr:cNvPr>
        <xdr:cNvSpPr/>
      </xdr:nvSpPr>
      <xdr:spPr>
        <a:xfrm>
          <a:off x="12296775" y="61423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89081</xdr:rowOff>
    </xdr:from>
    <xdr:to>
      <xdr:col>67</xdr:col>
      <xdr:colOff>101600</xdr:colOff>
      <xdr:row>39</xdr:row>
      <xdr:rowOff>19231</xdr:rowOff>
    </xdr:to>
    <xdr:sp macro="" textlink="">
      <xdr:nvSpPr>
        <xdr:cNvPr id="425" name="フローチャート: 判断 424">
          <a:extLst>
            <a:ext uri="{FF2B5EF4-FFF2-40B4-BE49-F238E27FC236}">
              <a16:creationId xmlns:a16="http://schemas.microsoft.com/office/drawing/2014/main" id="{AA8AB7DB-5CFF-40E5-9380-8E0E53C28DA7}"/>
            </a:ext>
          </a:extLst>
        </xdr:cNvPr>
        <xdr:cNvSpPr/>
      </xdr:nvSpPr>
      <xdr:spPr>
        <a:xfrm>
          <a:off x="11487150" y="623905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A47EFEF0-C7CC-44B8-AC65-69CD3EFC065E}"/>
            </a:ext>
          </a:extLst>
        </xdr:cNvPr>
        <xdr:cNvSpPr txBox="1"/>
      </xdr:nvSpPr>
      <xdr:spPr>
        <a:xfrm>
          <a:off x="1452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A94E309-A31D-4F01-8376-1BB3A10F1495}"/>
            </a:ext>
          </a:extLst>
        </xdr:cNvPr>
        <xdr:cNvSpPr txBox="1"/>
      </xdr:nvSpPr>
      <xdr:spPr>
        <a:xfrm>
          <a:off x="13763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631CA58-AB91-4701-8372-4B763BB51082}"/>
            </a:ext>
          </a:extLst>
        </xdr:cNvPr>
        <xdr:cNvSpPr txBox="1"/>
      </xdr:nvSpPr>
      <xdr:spPr>
        <a:xfrm>
          <a:off x="12973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CB6A92F-93B0-4097-935F-A48DA0FB57F7}"/>
            </a:ext>
          </a:extLst>
        </xdr:cNvPr>
        <xdr:cNvSpPr txBox="1"/>
      </xdr:nvSpPr>
      <xdr:spPr>
        <a:xfrm>
          <a:off x="12172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496C6415-4E63-4ECB-86F6-E0677A3853A0}"/>
            </a:ext>
          </a:extLst>
        </xdr:cNvPr>
        <xdr:cNvSpPr txBox="1"/>
      </xdr:nvSpPr>
      <xdr:spPr>
        <a:xfrm>
          <a:off x="11363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66222</xdr:rowOff>
    </xdr:from>
    <xdr:to>
      <xdr:col>85</xdr:col>
      <xdr:colOff>177800</xdr:colOff>
      <xdr:row>36</xdr:row>
      <xdr:rowOff>167822</xdr:rowOff>
    </xdr:to>
    <xdr:sp macro="" textlink="">
      <xdr:nvSpPr>
        <xdr:cNvPr id="431" name="楕円 430">
          <a:extLst>
            <a:ext uri="{FF2B5EF4-FFF2-40B4-BE49-F238E27FC236}">
              <a16:creationId xmlns:a16="http://schemas.microsoft.com/office/drawing/2014/main" id="{EACAAB56-2528-4AAC-9D08-ADB0133E27F6}"/>
            </a:ext>
          </a:extLst>
        </xdr:cNvPr>
        <xdr:cNvSpPr/>
      </xdr:nvSpPr>
      <xdr:spPr>
        <a:xfrm>
          <a:off x="14649450" y="58986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44649</xdr:rowOff>
    </xdr:from>
    <xdr:ext cx="405111" cy="259045"/>
    <xdr:sp macro="" textlink="">
      <xdr:nvSpPr>
        <xdr:cNvPr id="432" name="【一般廃棄物処理施設】&#10;有形固定資産減価償却率該当値テキスト">
          <a:extLst>
            <a:ext uri="{FF2B5EF4-FFF2-40B4-BE49-F238E27FC236}">
              <a16:creationId xmlns:a16="http://schemas.microsoft.com/office/drawing/2014/main" id="{CAD018A3-7457-4DAB-B409-E3157A71D7FB}"/>
            </a:ext>
          </a:extLst>
        </xdr:cNvPr>
        <xdr:cNvSpPr txBox="1"/>
      </xdr:nvSpPr>
      <xdr:spPr>
        <a:xfrm>
          <a:off x="14735175" y="5877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164193</xdr:rowOff>
    </xdr:from>
    <xdr:to>
      <xdr:col>81</xdr:col>
      <xdr:colOff>101600</xdr:colOff>
      <xdr:row>36</xdr:row>
      <xdr:rowOff>94343</xdr:rowOff>
    </xdr:to>
    <xdr:sp macro="" textlink="">
      <xdr:nvSpPr>
        <xdr:cNvPr id="433" name="楕円 432">
          <a:extLst>
            <a:ext uri="{FF2B5EF4-FFF2-40B4-BE49-F238E27FC236}">
              <a16:creationId xmlns:a16="http://schemas.microsoft.com/office/drawing/2014/main" id="{832E17C1-41BD-4D96-81AF-14355DF348DC}"/>
            </a:ext>
          </a:extLst>
        </xdr:cNvPr>
        <xdr:cNvSpPr/>
      </xdr:nvSpPr>
      <xdr:spPr>
        <a:xfrm>
          <a:off x="13887450" y="58283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43543</xdr:rowOff>
    </xdr:from>
    <xdr:to>
      <xdr:col>85</xdr:col>
      <xdr:colOff>127000</xdr:colOff>
      <xdr:row>36</xdr:row>
      <xdr:rowOff>117022</xdr:rowOff>
    </xdr:to>
    <xdr:cxnSp macro="">
      <xdr:nvCxnSpPr>
        <xdr:cNvPr id="434" name="直線コネクタ 433">
          <a:extLst>
            <a:ext uri="{FF2B5EF4-FFF2-40B4-BE49-F238E27FC236}">
              <a16:creationId xmlns:a16="http://schemas.microsoft.com/office/drawing/2014/main" id="{97BBF447-8CB6-4F14-A2EB-E5D4E3F2AA76}"/>
            </a:ext>
          </a:extLst>
        </xdr:cNvPr>
        <xdr:cNvCxnSpPr/>
      </xdr:nvCxnSpPr>
      <xdr:spPr>
        <a:xfrm>
          <a:off x="13935075" y="5876018"/>
          <a:ext cx="762000" cy="7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30299</xdr:rowOff>
    </xdr:from>
    <xdr:to>
      <xdr:col>76</xdr:col>
      <xdr:colOff>165100</xdr:colOff>
      <xdr:row>37</xdr:row>
      <xdr:rowOff>131899</xdr:rowOff>
    </xdr:to>
    <xdr:sp macro="" textlink="">
      <xdr:nvSpPr>
        <xdr:cNvPr id="435" name="楕円 434">
          <a:extLst>
            <a:ext uri="{FF2B5EF4-FFF2-40B4-BE49-F238E27FC236}">
              <a16:creationId xmlns:a16="http://schemas.microsoft.com/office/drawing/2014/main" id="{C880338D-43C6-4D69-B78E-32EC3626F14A}"/>
            </a:ext>
          </a:extLst>
        </xdr:cNvPr>
        <xdr:cNvSpPr/>
      </xdr:nvSpPr>
      <xdr:spPr>
        <a:xfrm>
          <a:off x="13096875" y="60183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43543</xdr:rowOff>
    </xdr:from>
    <xdr:to>
      <xdr:col>81</xdr:col>
      <xdr:colOff>50800</xdr:colOff>
      <xdr:row>37</xdr:row>
      <xdr:rowOff>81099</xdr:rowOff>
    </xdr:to>
    <xdr:cxnSp macro="">
      <xdr:nvCxnSpPr>
        <xdr:cNvPr id="436" name="直線コネクタ 435">
          <a:extLst>
            <a:ext uri="{FF2B5EF4-FFF2-40B4-BE49-F238E27FC236}">
              <a16:creationId xmlns:a16="http://schemas.microsoft.com/office/drawing/2014/main" id="{06B18760-743F-4B20-9EED-57231070D2FF}"/>
            </a:ext>
          </a:extLst>
        </xdr:cNvPr>
        <xdr:cNvCxnSpPr/>
      </xdr:nvCxnSpPr>
      <xdr:spPr>
        <a:xfrm flipV="1">
          <a:off x="13144500" y="5876018"/>
          <a:ext cx="790575" cy="19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64589</xdr:rowOff>
    </xdr:from>
    <xdr:to>
      <xdr:col>72</xdr:col>
      <xdr:colOff>38100</xdr:colOff>
      <xdr:row>37</xdr:row>
      <xdr:rowOff>166188</xdr:rowOff>
    </xdr:to>
    <xdr:sp macro="" textlink="">
      <xdr:nvSpPr>
        <xdr:cNvPr id="437" name="楕円 436">
          <a:extLst>
            <a:ext uri="{FF2B5EF4-FFF2-40B4-BE49-F238E27FC236}">
              <a16:creationId xmlns:a16="http://schemas.microsoft.com/office/drawing/2014/main" id="{7C72464F-BC7A-4462-B053-0077E1CB9D74}"/>
            </a:ext>
          </a:extLst>
        </xdr:cNvPr>
        <xdr:cNvSpPr/>
      </xdr:nvSpPr>
      <xdr:spPr>
        <a:xfrm>
          <a:off x="12296775" y="6058989"/>
          <a:ext cx="85725"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81099</xdr:rowOff>
    </xdr:from>
    <xdr:to>
      <xdr:col>76</xdr:col>
      <xdr:colOff>114300</xdr:colOff>
      <xdr:row>37</xdr:row>
      <xdr:rowOff>115389</xdr:rowOff>
    </xdr:to>
    <xdr:cxnSp macro="">
      <xdr:nvCxnSpPr>
        <xdr:cNvPr id="438" name="直線コネクタ 437">
          <a:extLst>
            <a:ext uri="{FF2B5EF4-FFF2-40B4-BE49-F238E27FC236}">
              <a16:creationId xmlns:a16="http://schemas.microsoft.com/office/drawing/2014/main" id="{8C8987C8-9F2C-4689-88DF-4B8F42A6A8AF}"/>
            </a:ext>
          </a:extLst>
        </xdr:cNvPr>
        <xdr:cNvCxnSpPr/>
      </xdr:nvCxnSpPr>
      <xdr:spPr>
        <a:xfrm flipV="1">
          <a:off x="12344400" y="6075499"/>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138067</xdr:rowOff>
    </xdr:from>
    <xdr:to>
      <xdr:col>67</xdr:col>
      <xdr:colOff>101600</xdr:colOff>
      <xdr:row>41</xdr:row>
      <xdr:rowOff>68217</xdr:rowOff>
    </xdr:to>
    <xdr:sp macro="" textlink="">
      <xdr:nvSpPr>
        <xdr:cNvPr id="439" name="楕円 438">
          <a:extLst>
            <a:ext uri="{FF2B5EF4-FFF2-40B4-BE49-F238E27FC236}">
              <a16:creationId xmlns:a16="http://schemas.microsoft.com/office/drawing/2014/main" id="{A5C501B5-CAD5-4B5F-A77B-32834AEF30D3}"/>
            </a:ext>
          </a:extLst>
        </xdr:cNvPr>
        <xdr:cNvSpPr/>
      </xdr:nvSpPr>
      <xdr:spPr>
        <a:xfrm>
          <a:off x="11487150" y="661824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115389</xdr:rowOff>
    </xdr:from>
    <xdr:to>
      <xdr:col>71</xdr:col>
      <xdr:colOff>177800</xdr:colOff>
      <xdr:row>41</xdr:row>
      <xdr:rowOff>17417</xdr:rowOff>
    </xdr:to>
    <xdr:cxnSp macro="">
      <xdr:nvCxnSpPr>
        <xdr:cNvPr id="440" name="直線コネクタ 439">
          <a:extLst>
            <a:ext uri="{FF2B5EF4-FFF2-40B4-BE49-F238E27FC236}">
              <a16:creationId xmlns:a16="http://schemas.microsoft.com/office/drawing/2014/main" id="{26A89C74-B18D-4E56-92F8-BE0C99968B5E}"/>
            </a:ext>
          </a:extLst>
        </xdr:cNvPr>
        <xdr:cNvCxnSpPr/>
      </xdr:nvCxnSpPr>
      <xdr:spPr>
        <a:xfrm flipV="1">
          <a:off x="11534775" y="6106614"/>
          <a:ext cx="809625" cy="54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441" name="n_1aveValue【一般廃棄物処理施設】&#10;有形固定資産減価償却率">
          <a:extLst>
            <a:ext uri="{FF2B5EF4-FFF2-40B4-BE49-F238E27FC236}">
              <a16:creationId xmlns:a16="http://schemas.microsoft.com/office/drawing/2014/main" id="{5FD8612A-CD0B-4260-96CC-67BFDE81ECEF}"/>
            </a:ext>
          </a:extLst>
        </xdr:cNvPr>
        <xdr:cNvSpPr txBox="1"/>
      </xdr:nvSpPr>
      <xdr:spPr>
        <a:xfrm>
          <a:off x="13745219" y="6238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109962</xdr:rowOff>
    </xdr:from>
    <xdr:ext cx="405111" cy="259045"/>
    <xdr:sp macro="" textlink="">
      <xdr:nvSpPr>
        <xdr:cNvPr id="442" name="n_2aveValue【一般廃棄物処理施設】&#10;有形固定資産減価償却率">
          <a:extLst>
            <a:ext uri="{FF2B5EF4-FFF2-40B4-BE49-F238E27FC236}">
              <a16:creationId xmlns:a16="http://schemas.microsoft.com/office/drawing/2014/main" id="{D3F147A5-4777-429B-99CB-6657C62CFC00}"/>
            </a:ext>
          </a:extLst>
        </xdr:cNvPr>
        <xdr:cNvSpPr txBox="1"/>
      </xdr:nvSpPr>
      <xdr:spPr>
        <a:xfrm>
          <a:off x="12964169" y="625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443" name="n_3aveValue【一般廃棄物処理施設】&#10;有形固定資産減価償却率">
          <a:extLst>
            <a:ext uri="{FF2B5EF4-FFF2-40B4-BE49-F238E27FC236}">
              <a16:creationId xmlns:a16="http://schemas.microsoft.com/office/drawing/2014/main" id="{0EC0F345-AB9E-4959-8122-6A4651C8A5D3}"/>
            </a:ext>
          </a:extLst>
        </xdr:cNvPr>
        <xdr:cNvSpPr txBox="1"/>
      </xdr:nvSpPr>
      <xdr:spPr>
        <a:xfrm>
          <a:off x="12164069"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35758</xdr:rowOff>
    </xdr:from>
    <xdr:ext cx="405111" cy="259045"/>
    <xdr:sp macro="" textlink="">
      <xdr:nvSpPr>
        <xdr:cNvPr id="444" name="n_4aveValue【一般廃棄物処理施設】&#10;有形固定資産減価償却率">
          <a:extLst>
            <a:ext uri="{FF2B5EF4-FFF2-40B4-BE49-F238E27FC236}">
              <a16:creationId xmlns:a16="http://schemas.microsoft.com/office/drawing/2014/main" id="{59EE0B23-FA3B-49D1-9071-F26E1781801F}"/>
            </a:ext>
          </a:extLst>
        </xdr:cNvPr>
        <xdr:cNvSpPr txBox="1"/>
      </xdr:nvSpPr>
      <xdr:spPr>
        <a:xfrm>
          <a:off x="11354444" y="602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110870</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D27805AC-5B3C-4774-96B9-6F31C5C87100}"/>
            </a:ext>
          </a:extLst>
        </xdr:cNvPr>
        <xdr:cNvSpPr txBox="1"/>
      </xdr:nvSpPr>
      <xdr:spPr>
        <a:xfrm>
          <a:off x="13745219" y="5613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148426</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DDDFCA5A-1814-4C07-A443-4EBD3847DC0C}"/>
            </a:ext>
          </a:extLst>
        </xdr:cNvPr>
        <xdr:cNvSpPr txBox="1"/>
      </xdr:nvSpPr>
      <xdr:spPr>
        <a:xfrm>
          <a:off x="12964169" y="5812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11266</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CFE477D4-120D-4C18-904C-0C362C2A38DE}"/>
            </a:ext>
          </a:extLst>
        </xdr:cNvPr>
        <xdr:cNvSpPr txBox="1"/>
      </xdr:nvSpPr>
      <xdr:spPr>
        <a:xfrm>
          <a:off x="12164069" y="583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59344</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E481ECF9-8315-4B58-B6E1-599B9CEE0223}"/>
            </a:ext>
          </a:extLst>
        </xdr:cNvPr>
        <xdr:cNvSpPr txBox="1"/>
      </xdr:nvSpPr>
      <xdr:spPr>
        <a:xfrm>
          <a:off x="11354444" y="6698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456AF6CA-2671-4926-BC31-6C9D6288CE3B}"/>
            </a:ext>
          </a:extLst>
        </xdr:cNvPr>
        <xdr:cNvSpPr/>
      </xdr:nvSpPr>
      <xdr:spPr>
        <a:xfrm>
          <a:off x="164592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DDAFDBC0-F7D6-4DEA-8493-20043BBCED50}"/>
            </a:ext>
          </a:extLst>
        </xdr:cNvPr>
        <xdr:cNvSpPr/>
      </xdr:nvSpPr>
      <xdr:spPr>
        <a:xfrm>
          <a:off x="165830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D3E058A9-4940-4258-B60E-8022268203FA}"/>
            </a:ext>
          </a:extLst>
        </xdr:cNvPr>
        <xdr:cNvSpPr/>
      </xdr:nvSpPr>
      <xdr:spPr>
        <a:xfrm>
          <a:off x="165830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8DDD652D-2C0F-4BEE-9DF8-5C8C75C93292}"/>
            </a:ext>
          </a:extLst>
        </xdr:cNvPr>
        <xdr:cNvSpPr/>
      </xdr:nvSpPr>
      <xdr:spPr>
        <a:xfrm>
          <a:off x="174879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F4DB262-861C-4FF0-A113-AB08B9C81449}"/>
            </a:ext>
          </a:extLst>
        </xdr:cNvPr>
        <xdr:cNvSpPr/>
      </xdr:nvSpPr>
      <xdr:spPr>
        <a:xfrm>
          <a:off x="174879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6204CC8F-521C-4B3C-A011-AD8BA92B3AF4}"/>
            </a:ext>
          </a:extLst>
        </xdr:cNvPr>
        <xdr:cNvSpPr/>
      </xdr:nvSpPr>
      <xdr:spPr>
        <a:xfrm>
          <a:off x="185166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D0161C3E-4D73-442A-A46F-D79DF7B96C3B}"/>
            </a:ext>
          </a:extLst>
        </xdr:cNvPr>
        <xdr:cNvSpPr/>
      </xdr:nvSpPr>
      <xdr:spPr>
        <a:xfrm>
          <a:off x="185166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CDEBA3A-01D1-4677-8CCE-6ABD5373975B}"/>
            </a:ext>
          </a:extLst>
        </xdr:cNvPr>
        <xdr:cNvSpPr/>
      </xdr:nvSpPr>
      <xdr:spPr>
        <a:xfrm>
          <a:off x="164592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F2654875-24AE-40B5-85C4-23334A61AF4B}"/>
            </a:ext>
          </a:extLst>
        </xdr:cNvPr>
        <xdr:cNvSpPr txBox="1"/>
      </xdr:nvSpPr>
      <xdr:spPr>
        <a:xfrm>
          <a:off x="16440150"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1797C95F-FAB8-4D0E-AA3C-004364EDA77C}"/>
            </a:ext>
          </a:extLst>
        </xdr:cNvPr>
        <xdr:cNvCxnSpPr/>
      </xdr:nvCxnSpPr>
      <xdr:spPr>
        <a:xfrm>
          <a:off x="164592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9C06F497-5A5D-4476-86B8-82102DFA0262}"/>
            </a:ext>
          </a:extLst>
        </xdr:cNvPr>
        <xdr:cNvCxnSpPr/>
      </xdr:nvCxnSpPr>
      <xdr:spPr>
        <a:xfrm>
          <a:off x="16459200" y="683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0" name="テキスト ボックス 459">
          <a:extLst>
            <a:ext uri="{FF2B5EF4-FFF2-40B4-BE49-F238E27FC236}">
              <a16:creationId xmlns:a16="http://schemas.microsoft.com/office/drawing/2014/main" id="{6A29BCC1-3B05-40C5-BEE8-7BB31802FCA4}"/>
            </a:ext>
          </a:extLst>
        </xdr:cNvPr>
        <xdr:cNvSpPr txBox="1"/>
      </xdr:nvSpPr>
      <xdr:spPr>
        <a:xfrm>
          <a:off x="16248514" y="670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1D8F81AD-3DDA-4B49-933C-7EBAEB81B75E}"/>
            </a:ext>
          </a:extLst>
        </xdr:cNvPr>
        <xdr:cNvCxnSpPr/>
      </xdr:nvCxnSpPr>
      <xdr:spPr>
        <a:xfrm>
          <a:off x="16459200" y="647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62" name="テキスト ボックス 461">
          <a:extLst>
            <a:ext uri="{FF2B5EF4-FFF2-40B4-BE49-F238E27FC236}">
              <a16:creationId xmlns:a16="http://schemas.microsoft.com/office/drawing/2014/main" id="{203927D5-7A7C-4381-B757-2A3BE8E93114}"/>
            </a:ext>
          </a:extLst>
        </xdr:cNvPr>
        <xdr:cNvSpPr txBox="1"/>
      </xdr:nvSpPr>
      <xdr:spPr>
        <a:xfrm>
          <a:off x="15849828" y="63411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61696C6E-F759-48CD-9C83-356B1457515B}"/>
            </a:ext>
          </a:extLst>
        </xdr:cNvPr>
        <xdr:cNvCxnSpPr/>
      </xdr:nvCxnSpPr>
      <xdr:spPr>
        <a:xfrm>
          <a:off x="16459200" y="6124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4" name="テキスト ボックス 463">
          <a:extLst>
            <a:ext uri="{FF2B5EF4-FFF2-40B4-BE49-F238E27FC236}">
              <a16:creationId xmlns:a16="http://schemas.microsoft.com/office/drawing/2014/main" id="{A2284A86-592C-4ABB-8329-D9B7A0B8EF62}"/>
            </a:ext>
          </a:extLst>
        </xdr:cNvPr>
        <xdr:cNvSpPr txBox="1"/>
      </xdr:nvSpPr>
      <xdr:spPr>
        <a:xfrm>
          <a:off x="15849828" y="59887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E201E32D-8E27-48C6-91E5-28DB8536A661}"/>
            </a:ext>
          </a:extLst>
        </xdr:cNvPr>
        <xdr:cNvCxnSpPr/>
      </xdr:nvCxnSpPr>
      <xdr:spPr>
        <a:xfrm>
          <a:off x="16459200" y="5762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66" name="テキスト ボックス 465">
          <a:extLst>
            <a:ext uri="{FF2B5EF4-FFF2-40B4-BE49-F238E27FC236}">
              <a16:creationId xmlns:a16="http://schemas.microsoft.com/office/drawing/2014/main" id="{962F2CA8-F32E-4179-AF0B-C459B793ED67}"/>
            </a:ext>
          </a:extLst>
        </xdr:cNvPr>
        <xdr:cNvSpPr txBox="1"/>
      </xdr:nvSpPr>
      <xdr:spPr>
        <a:xfrm>
          <a:off x="15849828" y="56267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DCBC608C-F6FE-4253-B5DE-655A151493A6}"/>
            </a:ext>
          </a:extLst>
        </xdr:cNvPr>
        <xdr:cNvCxnSpPr/>
      </xdr:nvCxnSpPr>
      <xdr:spPr>
        <a:xfrm>
          <a:off x="16459200" y="5400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68" name="テキスト ボックス 467">
          <a:extLst>
            <a:ext uri="{FF2B5EF4-FFF2-40B4-BE49-F238E27FC236}">
              <a16:creationId xmlns:a16="http://schemas.microsoft.com/office/drawing/2014/main" id="{553C63AE-B3D6-4E0D-BA73-C32C934DFC23}"/>
            </a:ext>
          </a:extLst>
        </xdr:cNvPr>
        <xdr:cNvSpPr txBox="1"/>
      </xdr:nvSpPr>
      <xdr:spPr>
        <a:xfrm>
          <a:off x="15849828" y="52648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23820AD8-2F64-4176-A83C-0583CCA56951}"/>
            </a:ext>
          </a:extLst>
        </xdr:cNvPr>
        <xdr:cNvCxnSpPr/>
      </xdr:nvCxnSpPr>
      <xdr:spPr>
        <a:xfrm>
          <a:off x="164592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70" name="テキスト ボックス 469">
          <a:extLst>
            <a:ext uri="{FF2B5EF4-FFF2-40B4-BE49-F238E27FC236}">
              <a16:creationId xmlns:a16="http://schemas.microsoft.com/office/drawing/2014/main" id="{47BC87CE-EE0A-4DF4-B5E5-84DCCFA9CEC2}"/>
            </a:ext>
          </a:extLst>
        </xdr:cNvPr>
        <xdr:cNvSpPr txBox="1"/>
      </xdr:nvSpPr>
      <xdr:spPr>
        <a:xfrm>
          <a:off x="15782533" y="490285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22B302E0-A6F9-418F-A864-BF038DB19D0B}"/>
            </a:ext>
          </a:extLst>
        </xdr:cNvPr>
        <xdr:cNvSpPr/>
      </xdr:nvSpPr>
      <xdr:spPr>
        <a:xfrm>
          <a:off x="164592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72" name="直線コネクタ 471">
          <a:extLst>
            <a:ext uri="{FF2B5EF4-FFF2-40B4-BE49-F238E27FC236}">
              <a16:creationId xmlns:a16="http://schemas.microsoft.com/office/drawing/2014/main" id="{D118C256-5184-4C88-B2ED-8F682A10CE66}"/>
            </a:ext>
          </a:extLst>
        </xdr:cNvPr>
        <xdr:cNvCxnSpPr/>
      </xdr:nvCxnSpPr>
      <xdr:spPr>
        <a:xfrm flipV="1">
          <a:off x="19954239" y="5407569"/>
          <a:ext cx="0" cy="1431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73" name="【一般廃棄物処理施設】&#10;一人当たり有形固定資産（償却資産）額最小値テキスト">
          <a:extLst>
            <a:ext uri="{FF2B5EF4-FFF2-40B4-BE49-F238E27FC236}">
              <a16:creationId xmlns:a16="http://schemas.microsoft.com/office/drawing/2014/main" id="{14E32109-5B3F-49F3-91EB-1DA7EA0816C1}"/>
            </a:ext>
          </a:extLst>
        </xdr:cNvPr>
        <xdr:cNvSpPr txBox="1"/>
      </xdr:nvSpPr>
      <xdr:spPr>
        <a:xfrm>
          <a:off x="19992975" y="6845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74" name="直線コネクタ 473">
          <a:extLst>
            <a:ext uri="{FF2B5EF4-FFF2-40B4-BE49-F238E27FC236}">
              <a16:creationId xmlns:a16="http://schemas.microsoft.com/office/drawing/2014/main" id="{6AB2F2B2-EF43-44E5-A875-815A04FCDEC6}"/>
            </a:ext>
          </a:extLst>
        </xdr:cNvPr>
        <xdr:cNvCxnSpPr/>
      </xdr:nvCxnSpPr>
      <xdr:spPr>
        <a:xfrm>
          <a:off x="19878675" y="6838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75" name="【一般廃棄物処理施設】&#10;一人当たり有形固定資産（償却資産）額最大値テキスト">
          <a:extLst>
            <a:ext uri="{FF2B5EF4-FFF2-40B4-BE49-F238E27FC236}">
              <a16:creationId xmlns:a16="http://schemas.microsoft.com/office/drawing/2014/main" id="{79A56EE9-4393-4E52-B528-8760DDB4127D}"/>
            </a:ext>
          </a:extLst>
        </xdr:cNvPr>
        <xdr:cNvSpPr txBox="1"/>
      </xdr:nvSpPr>
      <xdr:spPr>
        <a:xfrm>
          <a:off x="19992975" y="51923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76" name="直線コネクタ 475">
          <a:extLst>
            <a:ext uri="{FF2B5EF4-FFF2-40B4-BE49-F238E27FC236}">
              <a16:creationId xmlns:a16="http://schemas.microsoft.com/office/drawing/2014/main" id="{BB392FD0-B425-4085-B202-D4EFCD0C7FD7}"/>
            </a:ext>
          </a:extLst>
        </xdr:cNvPr>
        <xdr:cNvCxnSpPr/>
      </xdr:nvCxnSpPr>
      <xdr:spPr>
        <a:xfrm>
          <a:off x="19878675" y="54075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75138</xdr:rowOff>
    </xdr:from>
    <xdr:ext cx="599010" cy="259045"/>
    <xdr:sp macro="" textlink="">
      <xdr:nvSpPr>
        <xdr:cNvPr id="477" name="【一般廃棄物処理施設】&#10;一人当たり有形固定資産（償却資産）額平均値テキスト">
          <a:extLst>
            <a:ext uri="{FF2B5EF4-FFF2-40B4-BE49-F238E27FC236}">
              <a16:creationId xmlns:a16="http://schemas.microsoft.com/office/drawing/2014/main" id="{8BC68B64-FD69-46D4-8972-1A47403CDB13}"/>
            </a:ext>
          </a:extLst>
        </xdr:cNvPr>
        <xdr:cNvSpPr txBox="1"/>
      </xdr:nvSpPr>
      <xdr:spPr>
        <a:xfrm>
          <a:off x="19992975" y="67140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78" name="フローチャート: 判断 477">
          <a:extLst>
            <a:ext uri="{FF2B5EF4-FFF2-40B4-BE49-F238E27FC236}">
              <a16:creationId xmlns:a16="http://schemas.microsoft.com/office/drawing/2014/main" id="{C2C98C4B-187A-4F77-B482-6D99945BA3C1}"/>
            </a:ext>
          </a:extLst>
        </xdr:cNvPr>
        <xdr:cNvSpPr/>
      </xdr:nvSpPr>
      <xdr:spPr>
        <a:xfrm>
          <a:off x="19897725" y="67356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79" name="フローチャート: 判断 478">
          <a:extLst>
            <a:ext uri="{FF2B5EF4-FFF2-40B4-BE49-F238E27FC236}">
              <a16:creationId xmlns:a16="http://schemas.microsoft.com/office/drawing/2014/main" id="{28739D3A-D424-49C0-BB01-AAD6A77DB3BC}"/>
            </a:ext>
          </a:extLst>
        </xdr:cNvPr>
        <xdr:cNvSpPr/>
      </xdr:nvSpPr>
      <xdr:spPr>
        <a:xfrm>
          <a:off x="19154775" y="676244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80" name="フローチャート: 判断 479">
          <a:extLst>
            <a:ext uri="{FF2B5EF4-FFF2-40B4-BE49-F238E27FC236}">
              <a16:creationId xmlns:a16="http://schemas.microsoft.com/office/drawing/2014/main" id="{AE817482-66B4-4FFB-A671-817F495E18B3}"/>
            </a:ext>
          </a:extLst>
        </xdr:cNvPr>
        <xdr:cNvSpPr/>
      </xdr:nvSpPr>
      <xdr:spPr>
        <a:xfrm>
          <a:off x="18345150" y="67630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81" name="フローチャート: 判断 480">
          <a:extLst>
            <a:ext uri="{FF2B5EF4-FFF2-40B4-BE49-F238E27FC236}">
              <a16:creationId xmlns:a16="http://schemas.microsoft.com/office/drawing/2014/main" id="{077178AD-7814-45DF-AF37-16931EB97125}"/>
            </a:ext>
          </a:extLst>
        </xdr:cNvPr>
        <xdr:cNvSpPr/>
      </xdr:nvSpPr>
      <xdr:spPr>
        <a:xfrm>
          <a:off x="17554575" y="6763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130783</xdr:rowOff>
    </xdr:from>
    <xdr:to>
      <xdr:col>98</xdr:col>
      <xdr:colOff>38100</xdr:colOff>
      <xdr:row>42</xdr:row>
      <xdr:rowOff>60933</xdr:rowOff>
    </xdr:to>
    <xdr:sp macro="" textlink="">
      <xdr:nvSpPr>
        <xdr:cNvPr id="482" name="フローチャート: 判断 481">
          <a:extLst>
            <a:ext uri="{FF2B5EF4-FFF2-40B4-BE49-F238E27FC236}">
              <a16:creationId xmlns:a16="http://schemas.microsoft.com/office/drawing/2014/main" id="{4E70F0B7-B797-423F-A58B-D60271B3F030}"/>
            </a:ext>
          </a:extLst>
        </xdr:cNvPr>
        <xdr:cNvSpPr/>
      </xdr:nvSpPr>
      <xdr:spPr>
        <a:xfrm>
          <a:off x="16754475" y="67697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D9C7356-535C-4A9C-8B3C-27E981651E2C}"/>
            </a:ext>
          </a:extLst>
        </xdr:cNvPr>
        <xdr:cNvSpPr txBox="1"/>
      </xdr:nvSpPr>
      <xdr:spPr>
        <a:xfrm>
          <a:off x="197834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3ABE4DB-95FB-4298-A0EF-BF9F3C929045}"/>
            </a:ext>
          </a:extLst>
        </xdr:cNvPr>
        <xdr:cNvSpPr txBox="1"/>
      </xdr:nvSpPr>
      <xdr:spPr>
        <a:xfrm>
          <a:off x="19030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078D722-E328-4A51-9E9E-99C0037067DF}"/>
            </a:ext>
          </a:extLst>
        </xdr:cNvPr>
        <xdr:cNvSpPr txBox="1"/>
      </xdr:nvSpPr>
      <xdr:spPr>
        <a:xfrm>
          <a:off x="18221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3B3B980-68D1-4119-8CD7-5E5C1BAA5C0C}"/>
            </a:ext>
          </a:extLst>
        </xdr:cNvPr>
        <xdr:cNvSpPr txBox="1"/>
      </xdr:nvSpPr>
      <xdr:spPr>
        <a:xfrm>
          <a:off x="174307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D30128F-BBF0-4897-9713-378A5D106BDF}"/>
            </a:ext>
          </a:extLst>
        </xdr:cNvPr>
        <xdr:cNvSpPr txBox="1"/>
      </xdr:nvSpPr>
      <xdr:spPr>
        <a:xfrm>
          <a:off x="166306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89711</xdr:rowOff>
    </xdr:from>
    <xdr:to>
      <xdr:col>116</xdr:col>
      <xdr:colOff>114300</xdr:colOff>
      <xdr:row>42</xdr:row>
      <xdr:rowOff>19861</xdr:rowOff>
    </xdr:to>
    <xdr:sp macro="" textlink="">
      <xdr:nvSpPr>
        <xdr:cNvPr id="488" name="楕円 487">
          <a:extLst>
            <a:ext uri="{FF2B5EF4-FFF2-40B4-BE49-F238E27FC236}">
              <a16:creationId xmlns:a16="http://schemas.microsoft.com/office/drawing/2014/main" id="{3BAB9FB5-984F-47F9-B458-77F5528C0FFB}"/>
            </a:ext>
          </a:extLst>
        </xdr:cNvPr>
        <xdr:cNvSpPr/>
      </xdr:nvSpPr>
      <xdr:spPr>
        <a:xfrm>
          <a:off x="19897725" y="67254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49088</xdr:rowOff>
    </xdr:from>
    <xdr:ext cx="599010" cy="259045"/>
    <xdr:sp macro="" textlink="">
      <xdr:nvSpPr>
        <xdr:cNvPr id="489" name="【一般廃棄物処理施設】&#10;一人当たり有形固定資産（償却資産）額該当値テキスト">
          <a:extLst>
            <a:ext uri="{FF2B5EF4-FFF2-40B4-BE49-F238E27FC236}">
              <a16:creationId xmlns:a16="http://schemas.microsoft.com/office/drawing/2014/main" id="{907BF7FB-C688-4440-884C-67125DAE3090}"/>
            </a:ext>
          </a:extLst>
        </xdr:cNvPr>
        <xdr:cNvSpPr txBox="1"/>
      </xdr:nvSpPr>
      <xdr:spPr>
        <a:xfrm>
          <a:off x="19992975" y="652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90318</xdr:rowOff>
    </xdr:from>
    <xdr:to>
      <xdr:col>112</xdr:col>
      <xdr:colOff>38100</xdr:colOff>
      <xdr:row>42</xdr:row>
      <xdr:rowOff>20468</xdr:rowOff>
    </xdr:to>
    <xdr:sp macro="" textlink="">
      <xdr:nvSpPr>
        <xdr:cNvPr id="490" name="楕円 489">
          <a:extLst>
            <a:ext uri="{FF2B5EF4-FFF2-40B4-BE49-F238E27FC236}">
              <a16:creationId xmlns:a16="http://schemas.microsoft.com/office/drawing/2014/main" id="{4FD346EB-CFEB-4CE8-930E-129029D518D0}"/>
            </a:ext>
          </a:extLst>
        </xdr:cNvPr>
        <xdr:cNvSpPr/>
      </xdr:nvSpPr>
      <xdr:spPr>
        <a:xfrm>
          <a:off x="19154775" y="672606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140511</xdr:rowOff>
    </xdr:from>
    <xdr:to>
      <xdr:col>116</xdr:col>
      <xdr:colOff>63500</xdr:colOff>
      <xdr:row>41</xdr:row>
      <xdr:rowOff>141118</xdr:rowOff>
    </xdr:to>
    <xdr:cxnSp macro="">
      <xdr:nvCxnSpPr>
        <xdr:cNvPr id="491" name="直線コネクタ 490">
          <a:extLst>
            <a:ext uri="{FF2B5EF4-FFF2-40B4-BE49-F238E27FC236}">
              <a16:creationId xmlns:a16="http://schemas.microsoft.com/office/drawing/2014/main" id="{B861FF4C-8D11-48E6-A1C7-77E4469B290A}"/>
            </a:ext>
          </a:extLst>
        </xdr:cNvPr>
        <xdr:cNvCxnSpPr/>
      </xdr:nvCxnSpPr>
      <xdr:spPr>
        <a:xfrm flipV="1">
          <a:off x="19202400" y="6782611"/>
          <a:ext cx="752475" cy="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113326</xdr:rowOff>
    </xdr:from>
    <xdr:to>
      <xdr:col>107</xdr:col>
      <xdr:colOff>101600</xdr:colOff>
      <xdr:row>42</xdr:row>
      <xdr:rowOff>43476</xdr:rowOff>
    </xdr:to>
    <xdr:sp macro="" textlink="">
      <xdr:nvSpPr>
        <xdr:cNvPr id="492" name="楕円 491">
          <a:extLst>
            <a:ext uri="{FF2B5EF4-FFF2-40B4-BE49-F238E27FC236}">
              <a16:creationId xmlns:a16="http://schemas.microsoft.com/office/drawing/2014/main" id="{840504A8-9C56-431A-B0AB-6F61C19C9184}"/>
            </a:ext>
          </a:extLst>
        </xdr:cNvPr>
        <xdr:cNvSpPr/>
      </xdr:nvSpPr>
      <xdr:spPr>
        <a:xfrm>
          <a:off x="18345150" y="67522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141118</xdr:rowOff>
    </xdr:from>
    <xdr:to>
      <xdr:col>111</xdr:col>
      <xdr:colOff>177800</xdr:colOff>
      <xdr:row>41</xdr:row>
      <xdr:rowOff>164126</xdr:rowOff>
    </xdr:to>
    <xdr:cxnSp macro="">
      <xdr:nvCxnSpPr>
        <xdr:cNvPr id="493" name="直線コネクタ 492">
          <a:extLst>
            <a:ext uri="{FF2B5EF4-FFF2-40B4-BE49-F238E27FC236}">
              <a16:creationId xmlns:a16="http://schemas.microsoft.com/office/drawing/2014/main" id="{99C1185E-9E6D-4912-94B3-C05C5DB527BD}"/>
            </a:ext>
          </a:extLst>
        </xdr:cNvPr>
        <xdr:cNvCxnSpPr/>
      </xdr:nvCxnSpPr>
      <xdr:spPr>
        <a:xfrm flipV="1">
          <a:off x="18392775" y="6783218"/>
          <a:ext cx="809625" cy="1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111462</xdr:rowOff>
    </xdr:from>
    <xdr:to>
      <xdr:col>102</xdr:col>
      <xdr:colOff>165100</xdr:colOff>
      <xdr:row>42</xdr:row>
      <xdr:rowOff>41612</xdr:rowOff>
    </xdr:to>
    <xdr:sp macro="" textlink="">
      <xdr:nvSpPr>
        <xdr:cNvPr id="494" name="楕円 493">
          <a:extLst>
            <a:ext uri="{FF2B5EF4-FFF2-40B4-BE49-F238E27FC236}">
              <a16:creationId xmlns:a16="http://schemas.microsoft.com/office/drawing/2014/main" id="{918807B3-097D-48B8-A7AE-765BA135EBA2}"/>
            </a:ext>
          </a:extLst>
        </xdr:cNvPr>
        <xdr:cNvSpPr/>
      </xdr:nvSpPr>
      <xdr:spPr>
        <a:xfrm>
          <a:off x="17554575" y="67503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162262</xdr:rowOff>
    </xdr:from>
    <xdr:to>
      <xdr:col>107</xdr:col>
      <xdr:colOff>50800</xdr:colOff>
      <xdr:row>41</xdr:row>
      <xdr:rowOff>164126</xdr:rowOff>
    </xdr:to>
    <xdr:cxnSp macro="">
      <xdr:nvCxnSpPr>
        <xdr:cNvPr id="495" name="直線コネクタ 494">
          <a:extLst>
            <a:ext uri="{FF2B5EF4-FFF2-40B4-BE49-F238E27FC236}">
              <a16:creationId xmlns:a16="http://schemas.microsoft.com/office/drawing/2014/main" id="{046F3AFD-D0E2-4F30-AA80-5CFF535CB062}"/>
            </a:ext>
          </a:extLst>
        </xdr:cNvPr>
        <xdr:cNvCxnSpPr/>
      </xdr:nvCxnSpPr>
      <xdr:spPr>
        <a:xfrm>
          <a:off x="17602200" y="6798012"/>
          <a:ext cx="790575" cy="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110049</xdr:rowOff>
    </xdr:from>
    <xdr:to>
      <xdr:col>98</xdr:col>
      <xdr:colOff>38100</xdr:colOff>
      <xdr:row>42</xdr:row>
      <xdr:rowOff>40199</xdr:rowOff>
    </xdr:to>
    <xdr:sp macro="" textlink="">
      <xdr:nvSpPr>
        <xdr:cNvPr id="496" name="楕円 495">
          <a:extLst>
            <a:ext uri="{FF2B5EF4-FFF2-40B4-BE49-F238E27FC236}">
              <a16:creationId xmlns:a16="http://schemas.microsoft.com/office/drawing/2014/main" id="{F6FFF287-DAA4-4001-9A8E-3A2C6240EC24}"/>
            </a:ext>
          </a:extLst>
        </xdr:cNvPr>
        <xdr:cNvSpPr/>
      </xdr:nvSpPr>
      <xdr:spPr>
        <a:xfrm>
          <a:off x="16754475" y="67457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160849</xdr:rowOff>
    </xdr:from>
    <xdr:to>
      <xdr:col>102</xdr:col>
      <xdr:colOff>114300</xdr:colOff>
      <xdr:row>41</xdr:row>
      <xdr:rowOff>162262</xdr:rowOff>
    </xdr:to>
    <xdr:cxnSp macro="">
      <xdr:nvCxnSpPr>
        <xdr:cNvPr id="497" name="直線コネクタ 496">
          <a:extLst>
            <a:ext uri="{FF2B5EF4-FFF2-40B4-BE49-F238E27FC236}">
              <a16:creationId xmlns:a16="http://schemas.microsoft.com/office/drawing/2014/main" id="{92C4D7F7-3125-43A8-BA69-9A30ECD97514}"/>
            </a:ext>
          </a:extLst>
        </xdr:cNvPr>
        <xdr:cNvCxnSpPr/>
      </xdr:nvCxnSpPr>
      <xdr:spPr>
        <a:xfrm>
          <a:off x="16802100" y="680294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42</xdr:row>
      <xdr:rowOff>41619</xdr:rowOff>
    </xdr:from>
    <xdr:ext cx="599010" cy="259045"/>
    <xdr:sp macro="" textlink="">
      <xdr:nvSpPr>
        <xdr:cNvPr id="498" name="n_1aveValue【一般廃棄物処理施設】&#10;一人当たり有形固定資産（償却資産）額">
          <a:extLst>
            <a:ext uri="{FF2B5EF4-FFF2-40B4-BE49-F238E27FC236}">
              <a16:creationId xmlns:a16="http://schemas.microsoft.com/office/drawing/2014/main" id="{ABF3B74B-2B4B-405C-A706-6465F90E0594}"/>
            </a:ext>
          </a:extLst>
        </xdr:cNvPr>
        <xdr:cNvSpPr txBox="1"/>
      </xdr:nvSpPr>
      <xdr:spPr>
        <a:xfrm>
          <a:off x="18915595" y="6845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48573</xdr:rowOff>
    </xdr:from>
    <xdr:ext cx="599010" cy="259045"/>
    <xdr:sp macro="" textlink="">
      <xdr:nvSpPr>
        <xdr:cNvPr id="499" name="n_2aveValue【一般廃棄物処理施設】&#10;一人当たり有形固定資産（償却資産）額">
          <a:extLst>
            <a:ext uri="{FF2B5EF4-FFF2-40B4-BE49-F238E27FC236}">
              <a16:creationId xmlns:a16="http://schemas.microsoft.com/office/drawing/2014/main" id="{63571C19-2CA7-432A-8E16-0BFC70F85570}"/>
            </a:ext>
          </a:extLst>
        </xdr:cNvPr>
        <xdr:cNvSpPr txBox="1"/>
      </xdr:nvSpPr>
      <xdr:spPr>
        <a:xfrm>
          <a:off x="18134545" y="6846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49177</xdr:rowOff>
    </xdr:from>
    <xdr:ext cx="599010" cy="259045"/>
    <xdr:sp macro="" textlink="">
      <xdr:nvSpPr>
        <xdr:cNvPr id="500" name="n_3aveValue【一般廃棄物処理施設】&#10;一人当たり有形固定資産（償却資産）額">
          <a:extLst>
            <a:ext uri="{FF2B5EF4-FFF2-40B4-BE49-F238E27FC236}">
              <a16:creationId xmlns:a16="http://schemas.microsoft.com/office/drawing/2014/main" id="{5DFE667D-188B-4C9A-B80A-DBD15D560FA0}"/>
            </a:ext>
          </a:extLst>
        </xdr:cNvPr>
        <xdr:cNvSpPr txBox="1"/>
      </xdr:nvSpPr>
      <xdr:spPr>
        <a:xfrm>
          <a:off x="17324920" y="684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52060</xdr:rowOff>
    </xdr:from>
    <xdr:ext cx="599010" cy="259045"/>
    <xdr:sp macro="" textlink="">
      <xdr:nvSpPr>
        <xdr:cNvPr id="501" name="n_4aveValue【一般廃棄物処理施設】&#10;一人当たり有形固定資産（償却資産）額">
          <a:extLst>
            <a:ext uri="{FF2B5EF4-FFF2-40B4-BE49-F238E27FC236}">
              <a16:creationId xmlns:a16="http://schemas.microsoft.com/office/drawing/2014/main" id="{673BDB12-A6B8-4897-AF05-1EE564766D8B}"/>
            </a:ext>
          </a:extLst>
        </xdr:cNvPr>
        <xdr:cNvSpPr txBox="1"/>
      </xdr:nvSpPr>
      <xdr:spPr>
        <a:xfrm>
          <a:off x="16524820" y="6849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36995</xdr:rowOff>
    </xdr:from>
    <xdr:ext cx="599010" cy="259045"/>
    <xdr:sp macro="" textlink="">
      <xdr:nvSpPr>
        <xdr:cNvPr id="502" name="n_1mainValue【一般廃棄物処理施設】&#10;一人当たり有形固定資産（償却資産）額">
          <a:extLst>
            <a:ext uri="{FF2B5EF4-FFF2-40B4-BE49-F238E27FC236}">
              <a16:creationId xmlns:a16="http://schemas.microsoft.com/office/drawing/2014/main" id="{3D669316-86B4-4C38-942B-580F87DAF831}"/>
            </a:ext>
          </a:extLst>
        </xdr:cNvPr>
        <xdr:cNvSpPr txBox="1"/>
      </xdr:nvSpPr>
      <xdr:spPr>
        <a:xfrm>
          <a:off x="18915595" y="6513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60003</xdr:rowOff>
    </xdr:from>
    <xdr:ext cx="599010" cy="259045"/>
    <xdr:sp macro="" textlink="">
      <xdr:nvSpPr>
        <xdr:cNvPr id="503" name="n_2mainValue【一般廃棄物処理施設】&#10;一人当たり有形固定資産（償却資産）額">
          <a:extLst>
            <a:ext uri="{FF2B5EF4-FFF2-40B4-BE49-F238E27FC236}">
              <a16:creationId xmlns:a16="http://schemas.microsoft.com/office/drawing/2014/main" id="{6C46B959-EB70-467A-BFFE-559D41B6EAEE}"/>
            </a:ext>
          </a:extLst>
        </xdr:cNvPr>
        <xdr:cNvSpPr txBox="1"/>
      </xdr:nvSpPr>
      <xdr:spPr>
        <a:xfrm>
          <a:off x="18134545" y="6537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58139</xdr:rowOff>
    </xdr:from>
    <xdr:ext cx="599010" cy="259045"/>
    <xdr:sp macro="" textlink="">
      <xdr:nvSpPr>
        <xdr:cNvPr id="504" name="n_3mainValue【一般廃棄物処理施設】&#10;一人当たり有形固定資産（償却資産）額">
          <a:extLst>
            <a:ext uri="{FF2B5EF4-FFF2-40B4-BE49-F238E27FC236}">
              <a16:creationId xmlns:a16="http://schemas.microsoft.com/office/drawing/2014/main" id="{9B92E765-BCB9-4665-B54B-85AE11C30EDC}"/>
            </a:ext>
          </a:extLst>
        </xdr:cNvPr>
        <xdr:cNvSpPr txBox="1"/>
      </xdr:nvSpPr>
      <xdr:spPr>
        <a:xfrm>
          <a:off x="17324920" y="653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56726</xdr:rowOff>
    </xdr:from>
    <xdr:ext cx="599010" cy="259045"/>
    <xdr:sp macro="" textlink="">
      <xdr:nvSpPr>
        <xdr:cNvPr id="505" name="n_4mainValue【一般廃棄物処理施設】&#10;一人当たり有形固定資産（償却資産）額">
          <a:extLst>
            <a:ext uri="{FF2B5EF4-FFF2-40B4-BE49-F238E27FC236}">
              <a16:creationId xmlns:a16="http://schemas.microsoft.com/office/drawing/2014/main" id="{7C714942-84E3-40CB-9A25-DB7C180A2A07}"/>
            </a:ext>
          </a:extLst>
        </xdr:cNvPr>
        <xdr:cNvSpPr txBox="1"/>
      </xdr:nvSpPr>
      <xdr:spPr>
        <a:xfrm>
          <a:off x="16524820" y="6533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81CFF33B-9788-405A-9939-507F080206BA}"/>
            </a:ext>
          </a:extLst>
        </xdr:cNvPr>
        <xdr:cNvSpPr/>
      </xdr:nvSpPr>
      <xdr:spPr>
        <a:xfrm>
          <a:off x="112109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D3904C90-DC45-4C7E-9A02-82FC0D42AEAC}"/>
            </a:ext>
          </a:extLst>
        </xdr:cNvPr>
        <xdr:cNvSpPr/>
      </xdr:nvSpPr>
      <xdr:spPr>
        <a:xfrm>
          <a:off x="113157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72EE4046-9762-4EC0-996B-F38CFF0E3585}"/>
            </a:ext>
          </a:extLst>
        </xdr:cNvPr>
        <xdr:cNvSpPr/>
      </xdr:nvSpPr>
      <xdr:spPr>
        <a:xfrm>
          <a:off x="113157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858E6163-E86E-495D-9659-9941D128FAD3}"/>
            </a:ext>
          </a:extLst>
        </xdr:cNvPr>
        <xdr:cNvSpPr/>
      </xdr:nvSpPr>
      <xdr:spPr>
        <a:xfrm>
          <a:off x="1223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50CF387C-6C23-4AF9-AD2D-74FDBA63B81B}"/>
            </a:ext>
          </a:extLst>
        </xdr:cNvPr>
        <xdr:cNvSpPr/>
      </xdr:nvSpPr>
      <xdr:spPr>
        <a:xfrm>
          <a:off x="1223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90484C3-E247-4C3A-AA50-4AFE1BF51D94}"/>
            </a:ext>
          </a:extLst>
        </xdr:cNvPr>
        <xdr:cNvSpPr/>
      </xdr:nvSpPr>
      <xdr:spPr>
        <a:xfrm>
          <a:off x="132683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91F6F6A2-A8BC-4CA2-A3D5-CF835C2CC273}"/>
            </a:ext>
          </a:extLst>
        </xdr:cNvPr>
        <xdr:cNvSpPr/>
      </xdr:nvSpPr>
      <xdr:spPr>
        <a:xfrm>
          <a:off x="132683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209CFBD-1CE4-4B88-BFEA-B0728CF35E97}"/>
            </a:ext>
          </a:extLst>
        </xdr:cNvPr>
        <xdr:cNvSpPr/>
      </xdr:nvSpPr>
      <xdr:spPr>
        <a:xfrm>
          <a:off x="112109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227B82A-1D3D-4B2D-A706-920210C3947D}"/>
            </a:ext>
          </a:extLst>
        </xdr:cNvPr>
        <xdr:cNvSpPr txBox="1"/>
      </xdr:nvSpPr>
      <xdr:spPr>
        <a:xfrm>
          <a:off x="11172825"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D2B50F4F-E1DB-484C-96B5-75F7B43FB79A}"/>
            </a:ext>
          </a:extLst>
        </xdr:cNvPr>
        <xdr:cNvCxnSpPr/>
      </xdr:nvCxnSpPr>
      <xdr:spPr>
        <a:xfrm>
          <a:off x="11210925" y="10801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8C6D9C36-A264-4D02-8DC9-F4C0AF4F1A70}"/>
            </a:ext>
          </a:extLst>
        </xdr:cNvPr>
        <xdr:cNvSpPr txBox="1"/>
      </xdr:nvSpPr>
      <xdr:spPr>
        <a:xfrm>
          <a:off x="107945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8BA0BC2E-2131-4AB1-A30A-78CEFC36D70B}"/>
            </a:ext>
          </a:extLst>
        </xdr:cNvPr>
        <xdr:cNvCxnSpPr/>
      </xdr:nvCxnSpPr>
      <xdr:spPr>
        <a:xfrm>
          <a:off x="11210925" y="10439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D6104195-E316-44DA-8543-1199D02777A5}"/>
            </a:ext>
          </a:extLst>
        </xdr:cNvPr>
        <xdr:cNvSpPr txBox="1"/>
      </xdr:nvSpPr>
      <xdr:spPr>
        <a:xfrm>
          <a:off x="10794546"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2E887A7A-F749-4F45-B971-918A6A006959}"/>
            </a:ext>
          </a:extLst>
        </xdr:cNvPr>
        <xdr:cNvCxnSpPr/>
      </xdr:nvCxnSpPr>
      <xdr:spPr>
        <a:xfrm>
          <a:off x="11210925" y="10077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59A3A803-06D9-4DBA-815C-F4BC24098388}"/>
            </a:ext>
          </a:extLst>
        </xdr:cNvPr>
        <xdr:cNvSpPr txBox="1"/>
      </xdr:nvSpPr>
      <xdr:spPr>
        <a:xfrm>
          <a:off x="10845966" y="994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CDC4D254-4983-4EE3-9CAA-0970D700D681}"/>
            </a:ext>
          </a:extLst>
        </xdr:cNvPr>
        <xdr:cNvCxnSpPr/>
      </xdr:nvCxnSpPr>
      <xdr:spPr>
        <a:xfrm>
          <a:off x="11210925" y="9715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82923EDC-6BB3-4554-B4B6-1A48D87C680A}"/>
            </a:ext>
          </a:extLst>
        </xdr:cNvPr>
        <xdr:cNvSpPr txBox="1"/>
      </xdr:nvSpPr>
      <xdr:spPr>
        <a:xfrm>
          <a:off x="10845966" y="9579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5EBFD0A0-7E24-49B2-A54B-507B547D9446}"/>
            </a:ext>
          </a:extLst>
        </xdr:cNvPr>
        <xdr:cNvCxnSpPr/>
      </xdr:nvCxnSpPr>
      <xdr:spPr>
        <a:xfrm>
          <a:off x="11210925" y="9363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9976A891-89CA-4A7F-95FF-4EC6C4DDCA6E}"/>
            </a:ext>
          </a:extLst>
        </xdr:cNvPr>
        <xdr:cNvSpPr txBox="1"/>
      </xdr:nvSpPr>
      <xdr:spPr>
        <a:xfrm>
          <a:off x="10845966" y="9227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B889F16E-3E67-4467-8B8C-6A174900CDF1}"/>
            </a:ext>
          </a:extLst>
        </xdr:cNvPr>
        <xdr:cNvCxnSpPr/>
      </xdr:nvCxnSpPr>
      <xdr:spPr>
        <a:xfrm>
          <a:off x="11210925" y="90011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68FD59E7-FB0E-455E-91CB-D985F0C790E7}"/>
            </a:ext>
          </a:extLst>
        </xdr:cNvPr>
        <xdr:cNvSpPr txBox="1"/>
      </xdr:nvSpPr>
      <xdr:spPr>
        <a:xfrm>
          <a:off x="10845966" y="8865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BB5B6151-87F6-4021-AE28-8C88CA8E4231}"/>
            </a:ext>
          </a:extLst>
        </xdr:cNvPr>
        <xdr:cNvCxnSpPr/>
      </xdr:nvCxnSpPr>
      <xdr:spPr>
        <a:xfrm>
          <a:off x="11210925" y="8639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C56F0137-1B30-44B4-B141-16109959C42B}"/>
            </a:ext>
          </a:extLst>
        </xdr:cNvPr>
        <xdr:cNvSpPr txBox="1"/>
      </xdr:nvSpPr>
      <xdr:spPr>
        <a:xfrm>
          <a:off x="10903736" y="85033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保健センター・保健所】&#10;有形固定資産減価償却率グラフ枠">
          <a:extLst>
            <a:ext uri="{FF2B5EF4-FFF2-40B4-BE49-F238E27FC236}">
              <a16:creationId xmlns:a16="http://schemas.microsoft.com/office/drawing/2014/main" id="{55FDF5B3-D9ED-4373-AD2B-B33CE189BA77}"/>
            </a:ext>
          </a:extLst>
        </xdr:cNvPr>
        <xdr:cNvSpPr/>
      </xdr:nvSpPr>
      <xdr:spPr>
        <a:xfrm>
          <a:off x="112109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530" name="直線コネクタ 529">
          <a:extLst>
            <a:ext uri="{FF2B5EF4-FFF2-40B4-BE49-F238E27FC236}">
              <a16:creationId xmlns:a16="http://schemas.microsoft.com/office/drawing/2014/main" id="{0BEEC263-B925-446C-B67F-AF66C9EACD18}"/>
            </a:ext>
          </a:extLst>
        </xdr:cNvPr>
        <xdr:cNvCxnSpPr/>
      </xdr:nvCxnSpPr>
      <xdr:spPr>
        <a:xfrm flipV="1">
          <a:off x="14696439" y="8980170"/>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531" name="【保健センター・保健所】&#10;有形固定資産減価償却率最小値テキスト">
          <a:extLst>
            <a:ext uri="{FF2B5EF4-FFF2-40B4-BE49-F238E27FC236}">
              <a16:creationId xmlns:a16="http://schemas.microsoft.com/office/drawing/2014/main" id="{1CCCE8EC-939B-470F-BACB-614872B180F1}"/>
            </a:ext>
          </a:extLst>
        </xdr:cNvPr>
        <xdr:cNvSpPr txBox="1"/>
      </xdr:nvSpPr>
      <xdr:spPr>
        <a:xfrm>
          <a:off x="14735175" y="10426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532" name="直線コネクタ 531">
          <a:extLst>
            <a:ext uri="{FF2B5EF4-FFF2-40B4-BE49-F238E27FC236}">
              <a16:creationId xmlns:a16="http://schemas.microsoft.com/office/drawing/2014/main" id="{281B4E97-B68C-4620-9875-322EED4A2135}"/>
            </a:ext>
          </a:extLst>
        </xdr:cNvPr>
        <xdr:cNvCxnSpPr/>
      </xdr:nvCxnSpPr>
      <xdr:spPr>
        <a:xfrm>
          <a:off x="14611350" y="104292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533" name="【保健センター・保健所】&#10;有形固定資産減価償却率最大値テキスト">
          <a:extLst>
            <a:ext uri="{FF2B5EF4-FFF2-40B4-BE49-F238E27FC236}">
              <a16:creationId xmlns:a16="http://schemas.microsoft.com/office/drawing/2014/main" id="{F572F58D-B4E0-4FBA-B7D8-4DB09E9B1BA5}"/>
            </a:ext>
          </a:extLst>
        </xdr:cNvPr>
        <xdr:cNvSpPr txBox="1"/>
      </xdr:nvSpPr>
      <xdr:spPr>
        <a:xfrm>
          <a:off x="14735175" y="8764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534" name="直線コネクタ 533">
          <a:extLst>
            <a:ext uri="{FF2B5EF4-FFF2-40B4-BE49-F238E27FC236}">
              <a16:creationId xmlns:a16="http://schemas.microsoft.com/office/drawing/2014/main" id="{5971C585-7D9E-4310-9ADE-5E293AE72226}"/>
            </a:ext>
          </a:extLst>
        </xdr:cNvPr>
        <xdr:cNvCxnSpPr/>
      </xdr:nvCxnSpPr>
      <xdr:spPr>
        <a:xfrm>
          <a:off x="14611350" y="89801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535" name="【保健センター・保健所】&#10;有形固定資産減価償却率平均値テキスト">
          <a:extLst>
            <a:ext uri="{FF2B5EF4-FFF2-40B4-BE49-F238E27FC236}">
              <a16:creationId xmlns:a16="http://schemas.microsoft.com/office/drawing/2014/main" id="{98812F07-D3F8-4786-B642-8A2C3A8A3A65}"/>
            </a:ext>
          </a:extLst>
        </xdr:cNvPr>
        <xdr:cNvSpPr txBox="1"/>
      </xdr:nvSpPr>
      <xdr:spPr>
        <a:xfrm>
          <a:off x="14735175" y="9421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536" name="フローチャート: 判断 535">
          <a:extLst>
            <a:ext uri="{FF2B5EF4-FFF2-40B4-BE49-F238E27FC236}">
              <a16:creationId xmlns:a16="http://schemas.microsoft.com/office/drawing/2014/main" id="{F3C71468-946C-4774-BA9A-017B94BC8F6C}"/>
            </a:ext>
          </a:extLst>
        </xdr:cNvPr>
        <xdr:cNvSpPr/>
      </xdr:nvSpPr>
      <xdr:spPr>
        <a:xfrm>
          <a:off x="14649450" y="95605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537" name="フローチャート: 判断 536">
          <a:extLst>
            <a:ext uri="{FF2B5EF4-FFF2-40B4-BE49-F238E27FC236}">
              <a16:creationId xmlns:a16="http://schemas.microsoft.com/office/drawing/2014/main" id="{2BD831CA-9696-4C54-AA5F-247256232BAC}"/>
            </a:ext>
          </a:extLst>
        </xdr:cNvPr>
        <xdr:cNvSpPr/>
      </xdr:nvSpPr>
      <xdr:spPr>
        <a:xfrm>
          <a:off x="13887450" y="953643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538" name="フローチャート: 判断 537">
          <a:extLst>
            <a:ext uri="{FF2B5EF4-FFF2-40B4-BE49-F238E27FC236}">
              <a16:creationId xmlns:a16="http://schemas.microsoft.com/office/drawing/2014/main" id="{39E08FAB-F137-4670-98E7-8FA1D0BD668F}"/>
            </a:ext>
          </a:extLst>
        </xdr:cNvPr>
        <xdr:cNvSpPr/>
      </xdr:nvSpPr>
      <xdr:spPr>
        <a:xfrm>
          <a:off x="13096875" y="95446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539" name="フローチャート: 判断 538">
          <a:extLst>
            <a:ext uri="{FF2B5EF4-FFF2-40B4-BE49-F238E27FC236}">
              <a16:creationId xmlns:a16="http://schemas.microsoft.com/office/drawing/2014/main" id="{BE2030B5-1FD8-4AFD-A251-49332888B2C8}"/>
            </a:ext>
          </a:extLst>
        </xdr:cNvPr>
        <xdr:cNvSpPr/>
      </xdr:nvSpPr>
      <xdr:spPr>
        <a:xfrm>
          <a:off x="12296775" y="95218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120650</xdr:rowOff>
    </xdr:from>
    <xdr:to>
      <xdr:col>67</xdr:col>
      <xdr:colOff>101600</xdr:colOff>
      <xdr:row>59</xdr:row>
      <xdr:rowOff>50800</xdr:rowOff>
    </xdr:to>
    <xdr:sp macro="" textlink="">
      <xdr:nvSpPr>
        <xdr:cNvPr id="540" name="フローチャート: 判断 539">
          <a:extLst>
            <a:ext uri="{FF2B5EF4-FFF2-40B4-BE49-F238E27FC236}">
              <a16:creationId xmlns:a16="http://schemas.microsoft.com/office/drawing/2014/main" id="{951854F1-4C5E-481C-9C4B-A94B0F0C022F}"/>
            </a:ext>
          </a:extLst>
        </xdr:cNvPr>
        <xdr:cNvSpPr/>
      </xdr:nvSpPr>
      <xdr:spPr>
        <a:xfrm>
          <a:off x="11487150" y="95154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15DDE46-6CE6-4A89-B830-4AE2F14A4D80}"/>
            </a:ext>
          </a:extLst>
        </xdr:cNvPr>
        <xdr:cNvSpPr txBox="1"/>
      </xdr:nvSpPr>
      <xdr:spPr>
        <a:xfrm>
          <a:off x="1452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0860323-2C77-4885-8EBA-18CC149A49AA}"/>
            </a:ext>
          </a:extLst>
        </xdr:cNvPr>
        <xdr:cNvSpPr txBox="1"/>
      </xdr:nvSpPr>
      <xdr:spPr>
        <a:xfrm>
          <a:off x="13763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71C6517-F6FB-435B-A318-11D9C1EEA995}"/>
            </a:ext>
          </a:extLst>
        </xdr:cNvPr>
        <xdr:cNvSpPr txBox="1"/>
      </xdr:nvSpPr>
      <xdr:spPr>
        <a:xfrm>
          <a:off x="12973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56BBC28-4A14-4D71-8EE7-A101C36E27F9}"/>
            </a:ext>
          </a:extLst>
        </xdr:cNvPr>
        <xdr:cNvSpPr txBox="1"/>
      </xdr:nvSpPr>
      <xdr:spPr>
        <a:xfrm>
          <a:off x="12172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03EC1CE-A592-4DFC-8204-8AE2EDE94F79}"/>
            </a:ext>
          </a:extLst>
        </xdr:cNvPr>
        <xdr:cNvSpPr txBox="1"/>
      </xdr:nvSpPr>
      <xdr:spPr>
        <a:xfrm>
          <a:off x="11363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137795</xdr:rowOff>
    </xdr:from>
    <xdr:to>
      <xdr:col>85</xdr:col>
      <xdr:colOff>177800</xdr:colOff>
      <xdr:row>62</xdr:row>
      <xdr:rowOff>67945</xdr:rowOff>
    </xdr:to>
    <xdr:sp macro="" textlink="">
      <xdr:nvSpPr>
        <xdr:cNvPr id="546" name="楕円 545">
          <a:extLst>
            <a:ext uri="{FF2B5EF4-FFF2-40B4-BE49-F238E27FC236}">
              <a16:creationId xmlns:a16="http://schemas.microsoft.com/office/drawing/2014/main" id="{6FECBAAE-A3F5-492A-8557-475CD79EB00D}"/>
            </a:ext>
          </a:extLst>
        </xdr:cNvPr>
        <xdr:cNvSpPr/>
      </xdr:nvSpPr>
      <xdr:spPr>
        <a:xfrm>
          <a:off x="14649450" y="1001839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116222</xdr:rowOff>
    </xdr:from>
    <xdr:ext cx="405111" cy="259045"/>
    <xdr:sp macro="" textlink="">
      <xdr:nvSpPr>
        <xdr:cNvPr id="547" name="【保健センター・保健所】&#10;有形固定資産減価償却率該当値テキスト">
          <a:extLst>
            <a:ext uri="{FF2B5EF4-FFF2-40B4-BE49-F238E27FC236}">
              <a16:creationId xmlns:a16="http://schemas.microsoft.com/office/drawing/2014/main" id="{862B7730-70E9-4CFC-8C2F-BF608DE87F5F}"/>
            </a:ext>
          </a:extLst>
        </xdr:cNvPr>
        <xdr:cNvSpPr txBox="1"/>
      </xdr:nvSpPr>
      <xdr:spPr>
        <a:xfrm>
          <a:off x="14735175" y="999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93980</xdr:rowOff>
    </xdr:from>
    <xdr:to>
      <xdr:col>81</xdr:col>
      <xdr:colOff>101600</xdr:colOff>
      <xdr:row>62</xdr:row>
      <xdr:rowOff>24130</xdr:rowOff>
    </xdr:to>
    <xdr:sp macro="" textlink="">
      <xdr:nvSpPr>
        <xdr:cNvPr id="548" name="楕円 547">
          <a:extLst>
            <a:ext uri="{FF2B5EF4-FFF2-40B4-BE49-F238E27FC236}">
              <a16:creationId xmlns:a16="http://schemas.microsoft.com/office/drawing/2014/main" id="{0249339D-3836-41E1-895D-3608E31410BD}"/>
            </a:ext>
          </a:extLst>
        </xdr:cNvPr>
        <xdr:cNvSpPr/>
      </xdr:nvSpPr>
      <xdr:spPr>
        <a:xfrm>
          <a:off x="13887450" y="99714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144780</xdr:rowOff>
    </xdr:from>
    <xdr:to>
      <xdr:col>85</xdr:col>
      <xdr:colOff>127000</xdr:colOff>
      <xdr:row>62</xdr:row>
      <xdr:rowOff>17145</xdr:rowOff>
    </xdr:to>
    <xdr:cxnSp macro="">
      <xdr:nvCxnSpPr>
        <xdr:cNvPr id="549" name="直線コネクタ 548">
          <a:extLst>
            <a:ext uri="{FF2B5EF4-FFF2-40B4-BE49-F238E27FC236}">
              <a16:creationId xmlns:a16="http://schemas.microsoft.com/office/drawing/2014/main" id="{6DDDD038-612E-4C5C-9A26-5B4807EB68C8}"/>
            </a:ext>
          </a:extLst>
        </xdr:cNvPr>
        <xdr:cNvCxnSpPr/>
      </xdr:nvCxnSpPr>
      <xdr:spPr>
        <a:xfrm>
          <a:off x="13935075" y="10019030"/>
          <a:ext cx="7620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48260</xdr:rowOff>
    </xdr:from>
    <xdr:to>
      <xdr:col>76</xdr:col>
      <xdr:colOff>165100</xdr:colOff>
      <xdr:row>61</xdr:row>
      <xdr:rowOff>149860</xdr:rowOff>
    </xdr:to>
    <xdr:sp macro="" textlink="">
      <xdr:nvSpPr>
        <xdr:cNvPr id="550" name="楕円 549">
          <a:extLst>
            <a:ext uri="{FF2B5EF4-FFF2-40B4-BE49-F238E27FC236}">
              <a16:creationId xmlns:a16="http://schemas.microsoft.com/office/drawing/2014/main" id="{F5EFE5FF-A485-4930-84AD-7418C059F869}"/>
            </a:ext>
          </a:extLst>
        </xdr:cNvPr>
        <xdr:cNvSpPr/>
      </xdr:nvSpPr>
      <xdr:spPr>
        <a:xfrm>
          <a:off x="13096875" y="99225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99060</xdr:rowOff>
    </xdr:from>
    <xdr:to>
      <xdr:col>81</xdr:col>
      <xdr:colOff>50800</xdr:colOff>
      <xdr:row>61</xdr:row>
      <xdr:rowOff>144780</xdr:rowOff>
    </xdr:to>
    <xdr:cxnSp macro="">
      <xdr:nvCxnSpPr>
        <xdr:cNvPr id="551" name="直線コネクタ 550">
          <a:extLst>
            <a:ext uri="{FF2B5EF4-FFF2-40B4-BE49-F238E27FC236}">
              <a16:creationId xmlns:a16="http://schemas.microsoft.com/office/drawing/2014/main" id="{FF530161-4C5A-49FD-B6AC-1767EF561089}"/>
            </a:ext>
          </a:extLst>
        </xdr:cNvPr>
        <xdr:cNvCxnSpPr/>
      </xdr:nvCxnSpPr>
      <xdr:spPr>
        <a:xfrm>
          <a:off x="13144500" y="9979660"/>
          <a:ext cx="7905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2540</xdr:rowOff>
    </xdr:from>
    <xdr:to>
      <xdr:col>72</xdr:col>
      <xdr:colOff>38100</xdr:colOff>
      <xdr:row>61</xdr:row>
      <xdr:rowOff>104140</xdr:rowOff>
    </xdr:to>
    <xdr:sp macro="" textlink="">
      <xdr:nvSpPr>
        <xdr:cNvPr id="552" name="楕円 551">
          <a:extLst>
            <a:ext uri="{FF2B5EF4-FFF2-40B4-BE49-F238E27FC236}">
              <a16:creationId xmlns:a16="http://schemas.microsoft.com/office/drawing/2014/main" id="{F9CD0417-316E-48E8-A947-B2D308EDD8C6}"/>
            </a:ext>
          </a:extLst>
        </xdr:cNvPr>
        <xdr:cNvSpPr/>
      </xdr:nvSpPr>
      <xdr:spPr>
        <a:xfrm>
          <a:off x="12296775" y="98799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53340</xdr:rowOff>
    </xdr:from>
    <xdr:to>
      <xdr:col>76</xdr:col>
      <xdr:colOff>114300</xdr:colOff>
      <xdr:row>61</xdr:row>
      <xdr:rowOff>99060</xdr:rowOff>
    </xdr:to>
    <xdr:cxnSp macro="">
      <xdr:nvCxnSpPr>
        <xdr:cNvPr id="553" name="直線コネクタ 552">
          <a:extLst>
            <a:ext uri="{FF2B5EF4-FFF2-40B4-BE49-F238E27FC236}">
              <a16:creationId xmlns:a16="http://schemas.microsoft.com/office/drawing/2014/main" id="{6FB87262-9AA6-4C6C-AEF3-A76B25A152BF}"/>
            </a:ext>
          </a:extLst>
        </xdr:cNvPr>
        <xdr:cNvCxnSpPr/>
      </xdr:nvCxnSpPr>
      <xdr:spPr>
        <a:xfrm>
          <a:off x="12344400" y="9927590"/>
          <a:ext cx="8001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21590</xdr:rowOff>
    </xdr:from>
    <xdr:to>
      <xdr:col>67</xdr:col>
      <xdr:colOff>101600</xdr:colOff>
      <xdr:row>62</xdr:row>
      <xdr:rowOff>123190</xdr:rowOff>
    </xdr:to>
    <xdr:sp macro="" textlink="">
      <xdr:nvSpPr>
        <xdr:cNvPr id="554" name="楕円 553">
          <a:extLst>
            <a:ext uri="{FF2B5EF4-FFF2-40B4-BE49-F238E27FC236}">
              <a16:creationId xmlns:a16="http://schemas.microsoft.com/office/drawing/2014/main" id="{A54643AB-0E62-4F2A-8361-707C91D025F0}"/>
            </a:ext>
          </a:extLst>
        </xdr:cNvPr>
        <xdr:cNvSpPr/>
      </xdr:nvSpPr>
      <xdr:spPr>
        <a:xfrm>
          <a:off x="11487150" y="100609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53340</xdr:rowOff>
    </xdr:from>
    <xdr:to>
      <xdr:col>71</xdr:col>
      <xdr:colOff>177800</xdr:colOff>
      <xdr:row>62</xdr:row>
      <xdr:rowOff>72390</xdr:rowOff>
    </xdr:to>
    <xdr:cxnSp macro="">
      <xdr:nvCxnSpPr>
        <xdr:cNvPr id="555" name="直線コネクタ 554">
          <a:extLst>
            <a:ext uri="{FF2B5EF4-FFF2-40B4-BE49-F238E27FC236}">
              <a16:creationId xmlns:a16="http://schemas.microsoft.com/office/drawing/2014/main" id="{6071C6DB-B006-4121-8448-61B10734BA4F}"/>
            </a:ext>
          </a:extLst>
        </xdr:cNvPr>
        <xdr:cNvCxnSpPr/>
      </xdr:nvCxnSpPr>
      <xdr:spPr>
        <a:xfrm flipV="1">
          <a:off x="11534775" y="9927590"/>
          <a:ext cx="809625"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556" name="n_1aveValue【保健センター・保健所】&#10;有形固定資産減価償却率">
          <a:extLst>
            <a:ext uri="{FF2B5EF4-FFF2-40B4-BE49-F238E27FC236}">
              <a16:creationId xmlns:a16="http://schemas.microsoft.com/office/drawing/2014/main" id="{C2F17435-AF5C-4050-83B3-088C3D84B58C}"/>
            </a:ext>
          </a:extLst>
        </xdr:cNvPr>
        <xdr:cNvSpPr txBox="1"/>
      </xdr:nvSpPr>
      <xdr:spPr>
        <a:xfrm>
          <a:off x="13745219" y="931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99712</xdr:rowOff>
    </xdr:from>
    <xdr:ext cx="405111" cy="259045"/>
    <xdr:sp macro="" textlink="">
      <xdr:nvSpPr>
        <xdr:cNvPr id="557" name="n_2aveValue【保健センター・保健所】&#10;有形固定資産減価償却率">
          <a:extLst>
            <a:ext uri="{FF2B5EF4-FFF2-40B4-BE49-F238E27FC236}">
              <a16:creationId xmlns:a16="http://schemas.microsoft.com/office/drawing/2014/main" id="{55AD7935-CBBC-4B1F-85D0-AC1CFEBEEB88}"/>
            </a:ext>
          </a:extLst>
        </xdr:cNvPr>
        <xdr:cNvSpPr txBox="1"/>
      </xdr:nvSpPr>
      <xdr:spPr>
        <a:xfrm>
          <a:off x="12964169" y="9332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558" name="n_3aveValue【保健センター・保健所】&#10;有形固定資産減価償却率">
          <a:extLst>
            <a:ext uri="{FF2B5EF4-FFF2-40B4-BE49-F238E27FC236}">
              <a16:creationId xmlns:a16="http://schemas.microsoft.com/office/drawing/2014/main" id="{D575A824-C690-41CC-AC2B-AC29997BFA6A}"/>
            </a:ext>
          </a:extLst>
        </xdr:cNvPr>
        <xdr:cNvSpPr txBox="1"/>
      </xdr:nvSpPr>
      <xdr:spPr>
        <a:xfrm>
          <a:off x="12164069" y="930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67327</xdr:rowOff>
    </xdr:from>
    <xdr:ext cx="405111" cy="259045"/>
    <xdr:sp macro="" textlink="">
      <xdr:nvSpPr>
        <xdr:cNvPr id="559" name="n_4aveValue【保健センター・保健所】&#10;有形固定資産減価償却率">
          <a:extLst>
            <a:ext uri="{FF2B5EF4-FFF2-40B4-BE49-F238E27FC236}">
              <a16:creationId xmlns:a16="http://schemas.microsoft.com/office/drawing/2014/main" id="{7EBE7109-34B1-47F9-BC79-9B448327019E}"/>
            </a:ext>
          </a:extLst>
        </xdr:cNvPr>
        <xdr:cNvSpPr txBox="1"/>
      </xdr:nvSpPr>
      <xdr:spPr>
        <a:xfrm>
          <a:off x="11354444" y="929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15257</xdr:rowOff>
    </xdr:from>
    <xdr:ext cx="405111" cy="259045"/>
    <xdr:sp macro="" textlink="">
      <xdr:nvSpPr>
        <xdr:cNvPr id="560" name="n_1mainValue【保健センター・保健所】&#10;有形固定資産減価償却率">
          <a:extLst>
            <a:ext uri="{FF2B5EF4-FFF2-40B4-BE49-F238E27FC236}">
              <a16:creationId xmlns:a16="http://schemas.microsoft.com/office/drawing/2014/main" id="{A4EBC0DF-D252-4E64-A3C2-CF7061C2F6CA}"/>
            </a:ext>
          </a:extLst>
        </xdr:cNvPr>
        <xdr:cNvSpPr txBox="1"/>
      </xdr:nvSpPr>
      <xdr:spPr>
        <a:xfrm>
          <a:off x="13745219"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140987</xdr:rowOff>
    </xdr:from>
    <xdr:ext cx="405111" cy="259045"/>
    <xdr:sp macro="" textlink="">
      <xdr:nvSpPr>
        <xdr:cNvPr id="561" name="n_2mainValue【保健センター・保健所】&#10;有形固定資産減価償却率">
          <a:extLst>
            <a:ext uri="{FF2B5EF4-FFF2-40B4-BE49-F238E27FC236}">
              <a16:creationId xmlns:a16="http://schemas.microsoft.com/office/drawing/2014/main" id="{122DEFCB-1B00-4A41-9EA1-8A0F7CBC4FE0}"/>
            </a:ext>
          </a:extLst>
        </xdr:cNvPr>
        <xdr:cNvSpPr txBox="1"/>
      </xdr:nvSpPr>
      <xdr:spPr>
        <a:xfrm>
          <a:off x="12964169" y="10021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95267</xdr:rowOff>
    </xdr:from>
    <xdr:ext cx="405111" cy="259045"/>
    <xdr:sp macro="" textlink="">
      <xdr:nvSpPr>
        <xdr:cNvPr id="562" name="n_3mainValue【保健センター・保健所】&#10;有形固定資産減価償却率">
          <a:extLst>
            <a:ext uri="{FF2B5EF4-FFF2-40B4-BE49-F238E27FC236}">
              <a16:creationId xmlns:a16="http://schemas.microsoft.com/office/drawing/2014/main" id="{FD67AD6F-5197-40D6-B650-E582F4FEC65A}"/>
            </a:ext>
          </a:extLst>
        </xdr:cNvPr>
        <xdr:cNvSpPr txBox="1"/>
      </xdr:nvSpPr>
      <xdr:spPr>
        <a:xfrm>
          <a:off x="12164069" y="997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114317</xdr:rowOff>
    </xdr:from>
    <xdr:ext cx="405111" cy="259045"/>
    <xdr:sp macro="" textlink="">
      <xdr:nvSpPr>
        <xdr:cNvPr id="563" name="n_4mainValue【保健センター・保健所】&#10;有形固定資産減価償却率">
          <a:extLst>
            <a:ext uri="{FF2B5EF4-FFF2-40B4-BE49-F238E27FC236}">
              <a16:creationId xmlns:a16="http://schemas.microsoft.com/office/drawing/2014/main" id="{7D75E79E-1979-4746-BCA3-7B5608FF0081}"/>
            </a:ext>
          </a:extLst>
        </xdr:cNvPr>
        <xdr:cNvSpPr txBox="1"/>
      </xdr:nvSpPr>
      <xdr:spPr>
        <a:xfrm>
          <a:off x="11354444" y="1015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C4C89DB3-BAB3-4D3C-9BA4-BA17973FDE90}"/>
            </a:ext>
          </a:extLst>
        </xdr:cNvPr>
        <xdr:cNvSpPr/>
      </xdr:nvSpPr>
      <xdr:spPr>
        <a:xfrm>
          <a:off x="164592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9E62A0AA-D4A8-4937-9745-7FA648EF1586}"/>
            </a:ext>
          </a:extLst>
        </xdr:cNvPr>
        <xdr:cNvSpPr/>
      </xdr:nvSpPr>
      <xdr:spPr>
        <a:xfrm>
          <a:off x="165830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56FB5FEF-5BAD-4305-95C7-A2F633327962}"/>
            </a:ext>
          </a:extLst>
        </xdr:cNvPr>
        <xdr:cNvSpPr/>
      </xdr:nvSpPr>
      <xdr:spPr>
        <a:xfrm>
          <a:off x="165830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BC3DD59A-AF0E-4E50-802D-B8CB0BCD6E88}"/>
            </a:ext>
          </a:extLst>
        </xdr:cNvPr>
        <xdr:cNvSpPr/>
      </xdr:nvSpPr>
      <xdr:spPr>
        <a:xfrm>
          <a:off x="174879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B37DB690-4289-4A32-9D69-2637214FC1D3}"/>
            </a:ext>
          </a:extLst>
        </xdr:cNvPr>
        <xdr:cNvSpPr/>
      </xdr:nvSpPr>
      <xdr:spPr>
        <a:xfrm>
          <a:off x="174879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97CB2682-C10B-44A1-B0EB-BD5B8F4619D6}"/>
            </a:ext>
          </a:extLst>
        </xdr:cNvPr>
        <xdr:cNvSpPr/>
      </xdr:nvSpPr>
      <xdr:spPr>
        <a:xfrm>
          <a:off x="185166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BD427499-B59E-48BC-B621-2E8B6F9098B9}"/>
            </a:ext>
          </a:extLst>
        </xdr:cNvPr>
        <xdr:cNvSpPr/>
      </xdr:nvSpPr>
      <xdr:spPr>
        <a:xfrm>
          <a:off x="185166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0AC44FDC-30EA-4E34-87C0-B017CD761FD1}"/>
            </a:ext>
          </a:extLst>
        </xdr:cNvPr>
        <xdr:cNvSpPr/>
      </xdr:nvSpPr>
      <xdr:spPr>
        <a:xfrm>
          <a:off x="164592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BC425DB3-7EA3-460F-81CC-6EF39F3F7C86}"/>
            </a:ext>
          </a:extLst>
        </xdr:cNvPr>
        <xdr:cNvSpPr txBox="1"/>
      </xdr:nvSpPr>
      <xdr:spPr>
        <a:xfrm>
          <a:off x="16440150"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F503C1B7-14AF-4C04-B15E-E28D14B71DB6}"/>
            </a:ext>
          </a:extLst>
        </xdr:cNvPr>
        <xdr:cNvCxnSpPr/>
      </xdr:nvCxnSpPr>
      <xdr:spPr>
        <a:xfrm>
          <a:off x="164592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6B1026AA-DBED-43D8-85E8-D3923EF40654}"/>
            </a:ext>
          </a:extLst>
        </xdr:cNvPr>
        <xdr:cNvCxnSpPr/>
      </xdr:nvCxnSpPr>
      <xdr:spPr>
        <a:xfrm>
          <a:off x="16459200" y="10439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0371CB03-0B0F-4C83-A0C5-A78D1B0CFB26}"/>
            </a:ext>
          </a:extLst>
        </xdr:cNvPr>
        <xdr:cNvSpPr txBox="1"/>
      </xdr:nvSpPr>
      <xdr:spPr>
        <a:xfrm>
          <a:off x="16052346"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FB621B6A-BA25-489E-B3AD-B2B851272B7C}"/>
            </a:ext>
          </a:extLst>
        </xdr:cNvPr>
        <xdr:cNvCxnSpPr/>
      </xdr:nvCxnSpPr>
      <xdr:spPr>
        <a:xfrm>
          <a:off x="16459200" y="1007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1CB0871D-7B23-48A3-B6D7-5ADE3B8D3BFC}"/>
            </a:ext>
          </a:extLst>
        </xdr:cNvPr>
        <xdr:cNvSpPr txBox="1"/>
      </xdr:nvSpPr>
      <xdr:spPr>
        <a:xfrm>
          <a:off x="16052346" y="994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5682C5B9-F8A8-4120-852F-FF9A4E0A007B}"/>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5F201141-668B-4C34-8870-60363B3D0FE5}"/>
            </a:ext>
          </a:extLst>
        </xdr:cNvPr>
        <xdr:cNvSpPr txBox="1"/>
      </xdr:nvSpPr>
      <xdr:spPr>
        <a:xfrm>
          <a:off x="16052346" y="9579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5EAD39F3-C99E-4505-A6A2-0C53D1E1E816}"/>
            </a:ext>
          </a:extLst>
        </xdr:cNvPr>
        <xdr:cNvCxnSpPr/>
      </xdr:nvCxnSpPr>
      <xdr:spPr>
        <a:xfrm>
          <a:off x="16459200" y="9363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EC2ED86A-E59F-4207-9F24-E59BBBA33278}"/>
            </a:ext>
          </a:extLst>
        </xdr:cNvPr>
        <xdr:cNvSpPr txBox="1"/>
      </xdr:nvSpPr>
      <xdr:spPr>
        <a:xfrm>
          <a:off x="16052346" y="9227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D9EFD0F7-E55F-4A7F-B998-22056E6780A9}"/>
            </a:ext>
          </a:extLst>
        </xdr:cNvPr>
        <xdr:cNvCxnSpPr/>
      </xdr:nvCxnSpPr>
      <xdr:spPr>
        <a:xfrm>
          <a:off x="16459200" y="9001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D9B15452-5029-4939-A671-99D16262544C}"/>
            </a:ext>
          </a:extLst>
        </xdr:cNvPr>
        <xdr:cNvSpPr txBox="1"/>
      </xdr:nvSpPr>
      <xdr:spPr>
        <a:xfrm>
          <a:off x="16052346" y="8865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3CAC00CC-6304-49E9-9491-F9DF793DC9FE}"/>
            </a:ext>
          </a:extLst>
        </xdr:cNvPr>
        <xdr:cNvCxnSpPr/>
      </xdr:nvCxnSpPr>
      <xdr:spPr>
        <a:xfrm>
          <a:off x="164592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D3D4B2FB-9AF7-4FB2-8313-E67503867912}"/>
            </a:ext>
          </a:extLst>
        </xdr:cNvPr>
        <xdr:cNvSpPr txBox="1"/>
      </xdr:nvSpPr>
      <xdr:spPr>
        <a:xfrm>
          <a:off x="16052346"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a:extLst>
            <a:ext uri="{FF2B5EF4-FFF2-40B4-BE49-F238E27FC236}">
              <a16:creationId xmlns:a16="http://schemas.microsoft.com/office/drawing/2014/main" id="{5243C199-D8AA-4BBB-9AFC-C73F1EDB8F26}"/>
            </a:ext>
          </a:extLst>
        </xdr:cNvPr>
        <xdr:cNvSpPr/>
      </xdr:nvSpPr>
      <xdr:spPr>
        <a:xfrm>
          <a:off x="164592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587" name="直線コネクタ 586">
          <a:extLst>
            <a:ext uri="{FF2B5EF4-FFF2-40B4-BE49-F238E27FC236}">
              <a16:creationId xmlns:a16="http://schemas.microsoft.com/office/drawing/2014/main" id="{C509FD8F-8139-4388-93CB-179D9C247AED}"/>
            </a:ext>
          </a:extLst>
        </xdr:cNvPr>
        <xdr:cNvCxnSpPr/>
      </xdr:nvCxnSpPr>
      <xdr:spPr>
        <a:xfrm flipV="1">
          <a:off x="19954239" y="9067800"/>
          <a:ext cx="0" cy="135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588" name="【保健センター・保健所】&#10;一人当たり面積最小値テキスト">
          <a:extLst>
            <a:ext uri="{FF2B5EF4-FFF2-40B4-BE49-F238E27FC236}">
              <a16:creationId xmlns:a16="http://schemas.microsoft.com/office/drawing/2014/main" id="{53ACA880-23B8-4C3F-938D-39FFE5DB1A9F}"/>
            </a:ext>
          </a:extLst>
        </xdr:cNvPr>
        <xdr:cNvSpPr txBox="1"/>
      </xdr:nvSpPr>
      <xdr:spPr>
        <a:xfrm>
          <a:off x="19992975" y="1042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589" name="直線コネクタ 588">
          <a:extLst>
            <a:ext uri="{FF2B5EF4-FFF2-40B4-BE49-F238E27FC236}">
              <a16:creationId xmlns:a16="http://schemas.microsoft.com/office/drawing/2014/main" id="{6704A524-CCA1-4434-BCD5-EC29937AB2BE}"/>
            </a:ext>
          </a:extLst>
        </xdr:cNvPr>
        <xdr:cNvCxnSpPr/>
      </xdr:nvCxnSpPr>
      <xdr:spPr>
        <a:xfrm>
          <a:off x="19878675" y="104178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590" name="【保健センター・保健所】&#10;一人当たり面積最大値テキスト">
          <a:extLst>
            <a:ext uri="{FF2B5EF4-FFF2-40B4-BE49-F238E27FC236}">
              <a16:creationId xmlns:a16="http://schemas.microsoft.com/office/drawing/2014/main" id="{87F31102-FA19-4823-A15E-91B8076F4B58}"/>
            </a:ext>
          </a:extLst>
        </xdr:cNvPr>
        <xdr:cNvSpPr txBox="1"/>
      </xdr:nvSpPr>
      <xdr:spPr>
        <a:xfrm>
          <a:off x="19992975" y="885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591" name="直線コネクタ 590">
          <a:extLst>
            <a:ext uri="{FF2B5EF4-FFF2-40B4-BE49-F238E27FC236}">
              <a16:creationId xmlns:a16="http://schemas.microsoft.com/office/drawing/2014/main" id="{4250C514-4A3C-4DE8-AC59-E8C4B5DF1A2F}"/>
            </a:ext>
          </a:extLst>
        </xdr:cNvPr>
        <xdr:cNvCxnSpPr/>
      </xdr:nvCxnSpPr>
      <xdr:spPr>
        <a:xfrm>
          <a:off x="19878675" y="9067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26687</xdr:rowOff>
    </xdr:from>
    <xdr:ext cx="469744" cy="259045"/>
    <xdr:sp macro="" textlink="">
      <xdr:nvSpPr>
        <xdr:cNvPr id="592" name="【保健センター・保健所】&#10;一人当たり面積平均値テキスト">
          <a:extLst>
            <a:ext uri="{FF2B5EF4-FFF2-40B4-BE49-F238E27FC236}">
              <a16:creationId xmlns:a16="http://schemas.microsoft.com/office/drawing/2014/main" id="{4CBDA01D-5ACD-4B3F-8F49-AED4F85DA193}"/>
            </a:ext>
          </a:extLst>
        </xdr:cNvPr>
        <xdr:cNvSpPr txBox="1"/>
      </xdr:nvSpPr>
      <xdr:spPr>
        <a:xfrm>
          <a:off x="19992975" y="10069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593" name="フローチャート: 判断 592">
          <a:extLst>
            <a:ext uri="{FF2B5EF4-FFF2-40B4-BE49-F238E27FC236}">
              <a16:creationId xmlns:a16="http://schemas.microsoft.com/office/drawing/2014/main" id="{D9DDE408-0BA5-4400-8827-048E087E78DD}"/>
            </a:ext>
          </a:extLst>
        </xdr:cNvPr>
        <xdr:cNvSpPr/>
      </xdr:nvSpPr>
      <xdr:spPr>
        <a:xfrm>
          <a:off x="19897725" y="100844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594" name="フローチャート: 判断 593">
          <a:extLst>
            <a:ext uri="{FF2B5EF4-FFF2-40B4-BE49-F238E27FC236}">
              <a16:creationId xmlns:a16="http://schemas.microsoft.com/office/drawing/2014/main" id="{21803C6B-7E1D-46DB-ABB9-8F1D5FF3DA05}"/>
            </a:ext>
          </a:extLst>
        </xdr:cNvPr>
        <xdr:cNvSpPr/>
      </xdr:nvSpPr>
      <xdr:spPr>
        <a:xfrm>
          <a:off x="19154775" y="100857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595" name="フローチャート: 判断 594">
          <a:extLst>
            <a:ext uri="{FF2B5EF4-FFF2-40B4-BE49-F238E27FC236}">
              <a16:creationId xmlns:a16="http://schemas.microsoft.com/office/drawing/2014/main" id="{C3E7816E-C69D-46B8-8F55-DDF16CCD53B2}"/>
            </a:ext>
          </a:extLst>
        </xdr:cNvPr>
        <xdr:cNvSpPr/>
      </xdr:nvSpPr>
      <xdr:spPr>
        <a:xfrm>
          <a:off x="18345150" y="101155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96" name="フローチャート: 判断 595">
          <a:extLst>
            <a:ext uri="{FF2B5EF4-FFF2-40B4-BE49-F238E27FC236}">
              <a16:creationId xmlns:a16="http://schemas.microsoft.com/office/drawing/2014/main" id="{DB9D6DD3-9EA1-4DF0-865C-8E56BEB38690}"/>
            </a:ext>
          </a:extLst>
        </xdr:cNvPr>
        <xdr:cNvSpPr/>
      </xdr:nvSpPr>
      <xdr:spPr>
        <a:xfrm>
          <a:off x="17554575" y="1012761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0</xdr:rowOff>
    </xdr:from>
    <xdr:to>
      <xdr:col>98</xdr:col>
      <xdr:colOff>38100</xdr:colOff>
      <xdr:row>63</xdr:row>
      <xdr:rowOff>101600</xdr:rowOff>
    </xdr:to>
    <xdr:sp macro="" textlink="">
      <xdr:nvSpPr>
        <xdr:cNvPr id="597" name="フローチャート: 判断 596">
          <a:extLst>
            <a:ext uri="{FF2B5EF4-FFF2-40B4-BE49-F238E27FC236}">
              <a16:creationId xmlns:a16="http://schemas.microsoft.com/office/drawing/2014/main" id="{14818497-5F2A-4CFC-83D4-1B32FB7BED90}"/>
            </a:ext>
          </a:extLst>
        </xdr:cNvPr>
        <xdr:cNvSpPr/>
      </xdr:nvSpPr>
      <xdr:spPr>
        <a:xfrm>
          <a:off x="16754475" y="102012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E9BBD11-B505-4F70-9628-C3431F3E02CB}"/>
            </a:ext>
          </a:extLst>
        </xdr:cNvPr>
        <xdr:cNvSpPr txBox="1"/>
      </xdr:nvSpPr>
      <xdr:spPr>
        <a:xfrm>
          <a:off x="197834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E2E3C6E-A508-4643-B7A0-FA1DB9509AB2}"/>
            </a:ext>
          </a:extLst>
        </xdr:cNvPr>
        <xdr:cNvSpPr txBox="1"/>
      </xdr:nvSpPr>
      <xdr:spPr>
        <a:xfrm>
          <a:off x="19030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DF87DCF-DA8A-424F-BED0-0C4A2AA36F83}"/>
            </a:ext>
          </a:extLst>
        </xdr:cNvPr>
        <xdr:cNvSpPr txBox="1"/>
      </xdr:nvSpPr>
      <xdr:spPr>
        <a:xfrm>
          <a:off x="18221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B4CC1C5-473F-405E-A608-CD73BEA6F225}"/>
            </a:ext>
          </a:extLst>
        </xdr:cNvPr>
        <xdr:cNvSpPr txBox="1"/>
      </xdr:nvSpPr>
      <xdr:spPr>
        <a:xfrm>
          <a:off x="174307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EA7A563-3F7F-48FA-8270-35C1C0F7B23C}"/>
            </a:ext>
          </a:extLst>
        </xdr:cNvPr>
        <xdr:cNvSpPr txBox="1"/>
      </xdr:nvSpPr>
      <xdr:spPr>
        <a:xfrm>
          <a:off x="166306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5080</xdr:rowOff>
    </xdr:from>
    <xdr:to>
      <xdr:col>116</xdr:col>
      <xdr:colOff>114300</xdr:colOff>
      <xdr:row>61</xdr:row>
      <xdr:rowOff>106680</xdr:rowOff>
    </xdr:to>
    <xdr:sp macro="" textlink="">
      <xdr:nvSpPr>
        <xdr:cNvPr id="603" name="楕円 602">
          <a:extLst>
            <a:ext uri="{FF2B5EF4-FFF2-40B4-BE49-F238E27FC236}">
              <a16:creationId xmlns:a16="http://schemas.microsoft.com/office/drawing/2014/main" id="{83D1DAA5-2C86-4B3A-B9EF-424F8A755101}"/>
            </a:ext>
          </a:extLst>
        </xdr:cNvPr>
        <xdr:cNvSpPr/>
      </xdr:nvSpPr>
      <xdr:spPr>
        <a:xfrm>
          <a:off x="19897725" y="98856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27957</xdr:rowOff>
    </xdr:from>
    <xdr:ext cx="469744" cy="259045"/>
    <xdr:sp macro="" textlink="">
      <xdr:nvSpPr>
        <xdr:cNvPr id="604" name="【保健センター・保健所】&#10;一人当たり面積該当値テキスト">
          <a:extLst>
            <a:ext uri="{FF2B5EF4-FFF2-40B4-BE49-F238E27FC236}">
              <a16:creationId xmlns:a16="http://schemas.microsoft.com/office/drawing/2014/main" id="{B2A233E9-9E6A-4089-8436-AD10B356F8EE}"/>
            </a:ext>
          </a:extLst>
        </xdr:cNvPr>
        <xdr:cNvSpPr txBox="1"/>
      </xdr:nvSpPr>
      <xdr:spPr>
        <a:xfrm>
          <a:off x="19992975" y="974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15240</xdr:rowOff>
    </xdr:from>
    <xdr:to>
      <xdr:col>112</xdr:col>
      <xdr:colOff>38100</xdr:colOff>
      <xdr:row>61</xdr:row>
      <xdr:rowOff>116840</xdr:rowOff>
    </xdr:to>
    <xdr:sp macro="" textlink="">
      <xdr:nvSpPr>
        <xdr:cNvPr id="605" name="楕円 604">
          <a:extLst>
            <a:ext uri="{FF2B5EF4-FFF2-40B4-BE49-F238E27FC236}">
              <a16:creationId xmlns:a16="http://schemas.microsoft.com/office/drawing/2014/main" id="{8486DB81-F44B-4EDD-8829-928CC09FAAB7}"/>
            </a:ext>
          </a:extLst>
        </xdr:cNvPr>
        <xdr:cNvSpPr/>
      </xdr:nvSpPr>
      <xdr:spPr>
        <a:xfrm>
          <a:off x="19154775" y="98894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55880</xdr:rowOff>
    </xdr:from>
    <xdr:to>
      <xdr:col>116</xdr:col>
      <xdr:colOff>63500</xdr:colOff>
      <xdr:row>61</xdr:row>
      <xdr:rowOff>66040</xdr:rowOff>
    </xdr:to>
    <xdr:cxnSp macro="">
      <xdr:nvCxnSpPr>
        <xdr:cNvPr id="606" name="直線コネクタ 605">
          <a:extLst>
            <a:ext uri="{FF2B5EF4-FFF2-40B4-BE49-F238E27FC236}">
              <a16:creationId xmlns:a16="http://schemas.microsoft.com/office/drawing/2014/main" id="{51C2D8A9-FAF3-4A21-A063-DB7ADD152909}"/>
            </a:ext>
          </a:extLst>
        </xdr:cNvPr>
        <xdr:cNvCxnSpPr/>
      </xdr:nvCxnSpPr>
      <xdr:spPr>
        <a:xfrm flipV="1">
          <a:off x="19202400" y="9933305"/>
          <a:ext cx="75247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22860</xdr:rowOff>
    </xdr:from>
    <xdr:to>
      <xdr:col>107</xdr:col>
      <xdr:colOff>101600</xdr:colOff>
      <xdr:row>61</xdr:row>
      <xdr:rowOff>124460</xdr:rowOff>
    </xdr:to>
    <xdr:sp macro="" textlink="">
      <xdr:nvSpPr>
        <xdr:cNvPr id="607" name="楕円 606">
          <a:extLst>
            <a:ext uri="{FF2B5EF4-FFF2-40B4-BE49-F238E27FC236}">
              <a16:creationId xmlns:a16="http://schemas.microsoft.com/office/drawing/2014/main" id="{F706ED3E-2967-4F55-AD55-AC844271D277}"/>
            </a:ext>
          </a:extLst>
        </xdr:cNvPr>
        <xdr:cNvSpPr/>
      </xdr:nvSpPr>
      <xdr:spPr>
        <a:xfrm>
          <a:off x="18345150" y="99034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66040</xdr:rowOff>
    </xdr:from>
    <xdr:to>
      <xdr:col>111</xdr:col>
      <xdr:colOff>177800</xdr:colOff>
      <xdr:row>61</xdr:row>
      <xdr:rowOff>73660</xdr:rowOff>
    </xdr:to>
    <xdr:cxnSp macro="">
      <xdr:nvCxnSpPr>
        <xdr:cNvPr id="608" name="直線コネクタ 607">
          <a:extLst>
            <a:ext uri="{FF2B5EF4-FFF2-40B4-BE49-F238E27FC236}">
              <a16:creationId xmlns:a16="http://schemas.microsoft.com/office/drawing/2014/main" id="{A5816AD4-03FF-47C6-9A2E-66FF59338EEB}"/>
            </a:ext>
          </a:extLst>
        </xdr:cNvPr>
        <xdr:cNvCxnSpPr/>
      </xdr:nvCxnSpPr>
      <xdr:spPr>
        <a:xfrm flipV="1">
          <a:off x="18392775" y="9946640"/>
          <a:ext cx="80962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33020</xdr:rowOff>
    </xdr:from>
    <xdr:to>
      <xdr:col>102</xdr:col>
      <xdr:colOff>165100</xdr:colOff>
      <xdr:row>61</xdr:row>
      <xdr:rowOff>134620</xdr:rowOff>
    </xdr:to>
    <xdr:sp macro="" textlink="">
      <xdr:nvSpPr>
        <xdr:cNvPr id="609" name="楕円 608">
          <a:extLst>
            <a:ext uri="{FF2B5EF4-FFF2-40B4-BE49-F238E27FC236}">
              <a16:creationId xmlns:a16="http://schemas.microsoft.com/office/drawing/2014/main" id="{02474BD6-0B0C-46EE-A304-F72C3A94B120}"/>
            </a:ext>
          </a:extLst>
        </xdr:cNvPr>
        <xdr:cNvSpPr/>
      </xdr:nvSpPr>
      <xdr:spPr>
        <a:xfrm>
          <a:off x="17554575" y="99072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73660</xdr:rowOff>
    </xdr:from>
    <xdr:to>
      <xdr:col>107</xdr:col>
      <xdr:colOff>50800</xdr:colOff>
      <xdr:row>61</xdr:row>
      <xdr:rowOff>83820</xdr:rowOff>
    </xdr:to>
    <xdr:cxnSp macro="">
      <xdr:nvCxnSpPr>
        <xdr:cNvPr id="610" name="直線コネクタ 609">
          <a:extLst>
            <a:ext uri="{FF2B5EF4-FFF2-40B4-BE49-F238E27FC236}">
              <a16:creationId xmlns:a16="http://schemas.microsoft.com/office/drawing/2014/main" id="{DB95A323-312C-40BB-BC26-4A0EBF57B6ED}"/>
            </a:ext>
          </a:extLst>
        </xdr:cNvPr>
        <xdr:cNvCxnSpPr/>
      </xdr:nvCxnSpPr>
      <xdr:spPr>
        <a:xfrm flipV="1">
          <a:off x="17602200" y="9951085"/>
          <a:ext cx="79057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48260</xdr:rowOff>
    </xdr:from>
    <xdr:to>
      <xdr:col>98</xdr:col>
      <xdr:colOff>38100</xdr:colOff>
      <xdr:row>61</xdr:row>
      <xdr:rowOff>149860</xdr:rowOff>
    </xdr:to>
    <xdr:sp macro="" textlink="">
      <xdr:nvSpPr>
        <xdr:cNvPr id="611" name="楕円 610">
          <a:extLst>
            <a:ext uri="{FF2B5EF4-FFF2-40B4-BE49-F238E27FC236}">
              <a16:creationId xmlns:a16="http://schemas.microsoft.com/office/drawing/2014/main" id="{AC64CC17-346F-45E5-A6FE-A9EC6A259A2D}"/>
            </a:ext>
          </a:extLst>
        </xdr:cNvPr>
        <xdr:cNvSpPr/>
      </xdr:nvSpPr>
      <xdr:spPr>
        <a:xfrm>
          <a:off x="16754475" y="99225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83820</xdr:rowOff>
    </xdr:from>
    <xdr:to>
      <xdr:col>102</xdr:col>
      <xdr:colOff>114300</xdr:colOff>
      <xdr:row>61</xdr:row>
      <xdr:rowOff>99060</xdr:rowOff>
    </xdr:to>
    <xdr:cxnSp macro="">
      <xdr:nvCxnSpPr>
        <xdr:cNvPr id="612" name="直線コネクタ 611">
          <a:extLst>
            <a:ext uri="{FF2B5EF4-FFF2-40B4-BE49-F238E27FC236}">
              <a16:creationId xmlns:a16="http://schemas.microsoft.com/office/drawing/2014/main" id="{F7408945-719F-4C21-9C97-F9F5AE886631}"/>
            </a:ext>
          </a:extLst>
        </xdr:cNvPr>
        <xdr:cNvCxnSpPr/>
      </xdr:nvCxnSpPr>
      <xdr:spPr>
        <a:xfrm flipV="1">
          <a:off x="16802100" y="9964420"/>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142257</xdr:rowOff>
    </xdr:from>
    <xdr:ext cx="469744" cy="259045"/>
    <xdr:sp macro="" textlink="">
      <xdr:nvSpPr>
        <xdr:cNvPr id="613" name="n_1aveValue【保健センター・保健所】&#10;一人当たり面積">
          <a:extLst>
            <a:ext uri="{FF2B5EF4-FFF2-40B4-BE49-F238E27FC236}">
              <a16:creationId xmlns:a16="http://schemas.microsoft.com/office/drawing/2014/main" id="{D9EE4C2B-A512-4A05-8438-4D7BC44EC530}"/>
            </a:ext>
          </a:extLst>
        </xdr:cNvPr>
        <xdr:cNvSpPr txBox="1"/>
      </xdr:nvSpPr>
      <xdr:spPr>
        <a:xfrm>
          <a:off x="18983402" y="1018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168927</xdr:rowOff>
    </xdr:from>
    <xdr:ext cx="469744" cy="259045"/>
    <xdr:sp macro="" textlink="">
      <xdr:nvSpPr>
        <xdr:cNvPr id="614" name="n_2aveValue【保健センター・保健所】&#10;一人当たり面積">
          <a:extLst>
            <a:ext uri="{FF2B5EF4-FFF2-40B4-BE49-F238E27FC236}">
              <a16:creationId xmlns:a16="http://schemas.microsoft.com/office/drawing/2014/main" id="{EB85D210-7D9D-48C9-A8DC-40A1523CA407}"/>
            </a:ext>
          </a:extLst>
        </xdr:cNvPr>
        <xdr:cNvSpPr txBox="1"/>
      </xdr:nvSpPr>
      <xdr:spPr>
        <a:xfrm>
          <a:off x="18183302" y="1019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6367</xdr:rowOff>
    </xdr:from>
    <xdr:ext cx="469744" cy="259045"/>
    <xdr:sp macro="" textlink="">
      <xdr:nvSpPr>
        <xdr:cNvPr id="615" name="n_3aveValue【保健センター・保健所】&#10;一人当たり面積">
          <a:extLst>
            <a:ext uri="{FF2B5EF4-FFF2-40B4-BE49-F238E27FC236}">
              <a16:creationId xmlns:a16="http://schemas.microsoft.com/office/drawing/2014/main" id="{D0EBF79A-4BF1-42DF-BB6D-959709BBC23C}"/>
            </a:ext>
          </a:extLst>
        </xdr:cNvPr>
        <xdr:cNvSpPr txBox="1"/>
      </xdr:nvSpPr>
      <xdr:spPr>
        <a:xfrm>
          <a:off x="17383202" y="1021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92727</xdr:rowOff>
    </xdr:from>
    <xdr:ext cx="469744" cy="259045"/>
    <xdr:sp macro="" textlink="">
      <xdr:nvSpPr>
        <xdr:cNvPr id="616" name="n_4aveValue【保健センター・保健所】&#10;一人当たり面積">
          <a:extLst>
            <a:ext uri="{FF2B5EF4-FFF2-40B4-BE49-F238E27FC236}">
              <a16:creationId xmlns:a16="http://schemas.microsoft.com/office/drawing/2014/main" id="{B1E1CF9F-BA1A-48FC-A6F3-98A4A3008846}"/>
            </a:ext>
          </a:extLst>
        </xdr:cNvPr>
        <xdr:cNvSpPr txBox="1"/>
      </xdr:nvSpPr>
      <xdr:spPr>
        <a:xfrm>
          <a:off x="16592627" y="1029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133367</xdr:rowOff>
    </xdr:from>
    <xdr:ext cx="469744" cy="259045"/>
    <xdr:sp macro="" textlink="">
      <xdr:nvSpPr>
        <xdr:cNvPr id="617" name="n_1mainValue【保健センター・保健所】&#10;一人当たり面積">
          <a:extLst>
            <a:ext uri="{FF2B5EF4-FFF2-40B4-BE49-F238E27FC236}">
              <a16:creationId xmlns:a16="http://schemas.microsoft.com/office/drawing/2014/main" id="{A33A2234-7E0B-45CC-ADFB-E826261466F6}"/>
            </a:ext>
          </a:extLst>
        </xdr:cNvPr>
        <xdr:cNvSpPr txBox="1"/>
      </xdr:nvSpPr>
      <xdr:spPr>
        <a:xfrm>
          <a:off x="18983402" y="9686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140987</xdr:rowOff>
    </xdr:from>
    <xdr:ext cx="469744" cy="259045"/>
    <xdr:sp macro="" textlink="">
      <xdr:nvSpPr>
        <xdr:cNvPr id="618" name="n_2mainValue【保健センター・保健所】&#10;一人当たり面積">
          <a:extLst>
            <a:ext uri="{FF2B5EF4-FFF2-40B4-BE49-F238E27FC236}">
              <a16:creationId xmlns:a16="http://schemas.microsoft.com/office/drawing/2014/main" id="{CA49E4A0-BB67-44C9-AB53-756F06FA07CB}"/>
            </a:ext>
          </a:extLst>
        </xdr:cNvPr>
        <xdr:cNvSpPr txBox="1"/>
      </xdr:nvSpPr>
      <xdr:spPr>
        <a:xfrm>
          <a:off x="18183302" y="969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151147</xdr:rowOff>
    </xdr:from>
    <xdr:ext cx="469744" cy="259045"/>
    <xdr:sp macro="" textlink="">
      <xdr:nvSpPr>
        <xdr:cNvPr id="619" name="n_3mainValue【保健センター・保健所】&#10;一人当たり面積">
          <a:extLst>
            <a:ext uri="{FF2B5EF4-FFF2-40B4-BE49-F238E27FC236}">
              <a16:creationId xmlns:a16="http://schemas.microsoft.com/office/drawing/2014/main" id="{779E41E5-7A8F-494F-9F70-4FC71B95FF95}"/>
            </a:ext>
          </a:extLst>
        </xdr:cNvPr>
        <xdr:cNvSpPr txBox="1"/>
      </xdr:nvSpPr>
      <xdr:spPr>
        <a:xfrm>
          <a:off x="17383202" y="970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166387</xdr:rowOff>
    </xdr:from>
    <xdr:ext cx="469744" cy="259045"/>
    <xdr:sp macro="" textlink="">
      <xdr:nvSpPr>
        <xdr:cNvPr id="620" name="n_4mainValue【保健センター・保健所】&#10;一人当たり面積">
          <a:extLst>
            <a:ext uri="{FF2B5EF4-FFF2-40B4-BE49-F238E27FC236}">
              <a16:creationId xmlns:a16="http://schemas.microsoft.com/office/drawing/2014/main" id="{BDD2969B-4085-43DF-973F-12D39196D4B3}"/>
            </a:ext>
          </a:extLst>
        </xdr:cNvPr>
        <xdr:cNvSpPr txBox="1"/>
      </xdr:nvSpPr>
      <xdr:spPr>
        <a:xfrm>
          <a:off x="16592627" y="9716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B1C56CCC-13FE-416F-B699-AD1823E05F61}"/>
            </a:ext>
          </a:extLst>
        </xdr:cNvPr>
        <xdr:cNvSpPr/>
      </xdr:nvSpPr>
      <xdr:spPr>
        <a:xfrm>
          <a:off x="112109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B5471904-8687-4EF2-89F5-C2B40E78C38A}"/>
            </a:ext>
          </a:extLst>
        </xdr:cNvPr>
        <xdr:cNvSpPr/>
      </xdr:nvSpPr>
      <xdr:spPr>
        <a:xfrm>
          <a:off x="113157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48F30BC7-FCFC-48BF-B4E0-A0E926C62E38}"/>
            </a:ext>
          </a:extLst>
        </xdr:cNvPr>
        <xdr:cNvSpPr/>
      </xdr:nvSpPr>
      <xdr:spPr>
        <a:xfrm>
          <a:off x="113157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82F57BB8-CA52-45AC-924D-979AA18FACB5}"/>
            </a:ext>
          </a:extLst>
        </xdr:cNvPr>
        <xdr:cNvSpPr/>
      </xdr:nvSpPr>
      <xdr:spPr>
        <a:xfrm>
          <a:off x="1223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382B4A70-686D-48C5-B4E4-846172DC2E54}"/>
            </a:ext>
          </a:extLst>
        </xdr:cNvPr>
        <xdr:cNvSpPr/>
      </xdr:nvSpPr>
      <xdr:spPr>
        <a:xfrm>
          <a:off x="1223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CB9FA4ED-D4A2-469E-A3B1-FDEDFCF02998}"/>
            </a:ext>
          </a:extLst>
        </xdr:cNvPr>
        <xdr:cNvSpPr/>
      </xdr:nvSpPr>
      <xdr:spPr>
        <a:xfrm>
          <a:off x="132683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A094C330-B758-4B4F-8C75-3A5769E0AE88}"/>
            </a:ext>
          </a:extLst>
        </xdr:cNvPr>
        <xdr:cNvSpPr/>
      </xdr:nvSpPr>
      <xdr:spPr>
        <a:xfrm>
          <a:off x="132683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1DF4B00F-5EB5-474D-AA5B-6F3EEC6B5EED}"/>
            </a:ext>
          </a:extLst>
        </xdr:cNvPr>
        <xdr:cNvSpPr/>
      </xdr:nvSpPr>
      <xdr:spPr>
        <a:xfrm>
          <a:off x="112109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E42098E4-91DB-4ED2-8C10-30536413B1AA}"/>
            </a:ext>
          </a:extLst>
        </xdr:cNvPr>
        <xdr:cNvSpPr txBox="1"/>
      </xdr:nvSpPr>
      <xdr:spPr>
        <a:xfrm>
          <a:off x="11172825"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425EB49D-0C21-4590-830C-08C4CB6FE81A}"/>
            </a:ext>
          </a:extLst>
        </xdr:cNvPr>
        <xdr:cNvCxnSpPr/>
      </xdr:nvCxnSpPr>
      <xdr:spPr>
        <a:xfrm>
          <a:off x="11210925" y="1440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52FA202B-7024-41CC-BF99-8661CF3FB00A}"/>
            </a:ext>
          </a:extLst>
        </xdr:cNvPr>
        <xdr:cNvSpPr txBox="1"/>
      </xdr:nvSpPr>
      <xdr:spPr>
        <a:xfrm>
          <a:off x="107945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7825DA00-3488-43EB-832E-B848044EEB53}"/>
            </a:ext>
          </a:extLst>
        </xdr:cNvPr>
        <xdr:cNvCxnSpPr/>
      </xdr:nvCxnSpPr>
      <xdr:spPr>
        <a:xfrm>
          <a:off x="11210925" y="14039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65C276A3-880A-4A9A-AEAB-E061EC5C0074}"/>
            </a:ext>
          </a:extLst>
        </xdr:cNvPr>
        <xdr:cNvSpPr txBox="1"/>
      </xdr:nvSpPr>
      <xdr:spPr>
        <a:xfrm>
          <a:off x="10794546"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07AD1ADF-E62D-4B3C-898B-4A9E1020C8F2}"/>
            </a:ext>
          </a:extLst>
        </xdr:cNvPr>
        <xdr:cNvCxnSpPr/>
      </xdr:nvCxnSpPr>
      <xdr:spPr>
        <a:xfrm>
          <a:off x="11210925" y="13677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724C72B6-B230-4CB2-98C5-07B7653137AB}"/>
            </a:ext>
          </a:extLst>
        </xdr:cNvPr>
        <xdr:cNvSpPr txBox="1"/>
      </xdr:nvSpPr>
      <xdr:spPr>
        <a:xfrm>
          <a:off x="10845966" y="1354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D10C1D47-8F52-4F76-B83E-EED57662FA51}"/>
            </a:ext>
          </a:extLst>
        </xdr:cNvPr>
        <xdr:cNvCxnSpPr/>
      </xdr:nvCxnSpPr>
      <xdr:spPr>
        <a:xfrm>
          <a:off x="11210925" y="13315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D9F57B4C-7D41-4A9A-8C67-ECEA3344D4DA}"/>
            </a:ext>
          </a:extLst>
        </xdr:cNvPr>
        <xdr:cNvSpPr txBox="1"/>
      </xdr:nvSpPr>
      <xdr:spPr>
        <a:xfrm>
          <a:off x="10845966" y="13180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7F2E3FE3-CD72-412C-B40C-9B7F90C21F31}"/>
            </a:ext>
          </a:extLst>
        </xdr:cNvPr>
        <xdr:cNvCxnSpPr/>
      </xdr:nvCxnSpPr>
      <xdr:spPr>
        <a:xfrm>
          <a:off x="11210925" y="12954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E063D596-BDCC-426E-AB9B-1FFC87909A8E}"/>
            </a:ext>
          </a:extLst>
        </xdr:cNvPr>
        <xdr:cNvSpPr txBox="1"/>
      </xdr:nvSpPr>
      <xdr:spPr>
        <a:xfrm>
          <a:off x="10845966" y="1281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9FF576E3-FA17-4F0D-A8F4-05CD8E0FE924}"/>
            </a:ext>
          </a:extLst>
        </xdr:cNvPr>
        <xdr:cNvCxnSpPr/>
      </xdr:nvCxnSpPr>
      <xdr:spPr>
        <a:xfrm>
          <a:off x="11210925" y="126015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80010C74-9FE1-405F-B935-0B0E3CCF0D08}"/>
            </a:ext>
          </a:extLst>
        </xdr:cNvPr>
        <xdr:cNvSpPr txBox="1"/>
      </xdr:nvSpPr>
      <xdr:spPr>
        <a:xfrm>
          <a:off x="10845966" y="12465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517F1FFE-AD63-4C33-8AE8-D9C338EE14A4}"/>
            </a:ext>
          </a:extLst>
        </xdr:cNvPr>
        <xdr:cNvCxnSpPr/>
      </xdr:nvCxnSpPr>
      <xdr:spPr>
        <a:xfrm>
          <a:off x="11210925" y="12239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4BCFA805-64B1-4C86-BBD3-A82E52D20865}"/>
            </a:ext>
          </a:extLst>
        </xdr:cNvPr>
        <xdr:cNvSpPr txBox="1"/>
      </xdr:nvSpPr>
      <xdr:spPr>
        <a:xfrm>
          <a:off x="10903736" y="121037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5BC2CA82-3831-45CA-8D09-E3BC6DAE7E9C}"/>
            </a:ext>
          </a:extLst>
        </xdr:cNvPr>
        <xdr:cNvSpPr/>
      </xdr:nvSpPr>
      <xdr:spPr>
        <a:xfrm>
          <a:off x="112109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51AB34D7-CABE-4DAC-B4DB-81B299DABC23}"/>
            </a:ext>
          </a:extLst>
        </xdr:cNvPr>
        <xdr:cNvCxnSpPr/>
      </xdr:nvCxnSpPr>
      <xdr:spPr>
        <a:xfrm flipV="1">
          <a:off x="14696439" y="12550775"/>
          <a:ext cx="0" cy="1489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消防施設】&#10;有形固定資産減価償却率最小値テキスト">
          <a:extLst>
            <a:ext uri="{FF2B5EF4-FFF2-40B4-BE49-F238E27FC236}">
              <a16:creationId xmlns:a16="http://schemas.microsoft.com/office/drawing/2014/main" id="{0E65D6F2-9FEC-414C-807B-15F116EAB8D3}"/>
            </a:ext>
          </a:extLst>
        </xdr:cNvPr>
        <xdr:cNvSpPr txBox="1"/>
      </xdr:nvSpPr>
      <xdr:spPr>
        <a:xfrm>
          <a:off x="14735175" y="1404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1AAFA2A5-6D86-4780-A2A1-800B5649E6DF}"/>
            </a:ext>
          </a:extLst>
        </xdr:cNvPr>
        <xdr:cNvCxnSpPr/>
      </xdr:nvCxnSpPr>
      <xdr:spPr>
        <a:xfrm>
          <a:off x="14611350" y="1403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648" name="【消防施設】&#10;有形固定資産減価償却率最大値テキスト">
          <a:extLst>
            <a:ext uri="{FF2B5EF4-FFF2-40B4-BE49-F238E27FC236}">
              <a16:creationId xmlns:a16="http://schemas.microsoft.com/office/drawing/2014/main" id="{526B51C0-66AD-45E4-AB88-72ECDCACC293}"/>
            </a:ext>
          </a:extLst>
        </xdr:cNvPr>
        <xdr:cNvSpPr txBox="1"/>
      </xdr:nvSpPr>
      <xdr:spPr>
        <a:xfrm>
          <a:off x="14735175" y="12335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649" name="直線コネクタ 648">
          <a:extLst>
            <a:ext uri="{FF2B5EF4-FFF2-40B4-BE49-F238E27FC236}">
              <a16:creationId xmlns:a16="http://schemas.microsoft.com/office/drawing/2014/main" id="{7D402183-DB23-498C-B396-D4E3B49B07DD}"/>
            </a:ext>
          </a:extLst>
        </xdr:cNvPr>
        <xdr:cNvCxnSpPr/>
      </xdr:nvCxnSpPr>
      <xdr:spPr>
        <a:xfrm>
          <a:off x="14611350" y="12550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6A04D58C-204C-4BE3-B00A-C6018E4BBA2E}"/>
            </a:ext>
          </a:extLst>
        </xdr:cNvPr>
        <xdr:cNvSpPr txBox="1"/>
      </xdr:nvSpPr>
      <xdr:spPr>
        <a:xfrm>
          <a:off x="14735175" y="13362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51" name="フローチャート: 判断 650">
          <a:extLst>
            <a:ext uri="{FF2B5EF4-FFF2-40B4-BE49-F238E27FC236}">
              <a16:creationId xmlns:a16="http://schemas.microsoft.com/office/drawing/2014/main" id="{0AA64C86-B091-4A44-99B9-8940C2FA1C3E}"/>
            </a:ext>
          </a:extLst>
        </xdr:cNvPr>
        <xdr:cNvSpPr/>
      </xdr:nvSpPr>
      <xdr:spPr>
        <a:xfrm>
          <a:off x="14649450" y="133845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652" name="フローチャート: 判断 651">
          <a:extLst>
            <a:ext uri="{FF2B5EF4-FFF2-40B4-BE49-F238E27FC236}">
              <a16:creationId xmlns:a16="http://schemas.microsoft.com/office/drawing/2014/main" id="{762B51DE-017A-41D5-A6A5-1E4926675E52}"/>
            </a:ext>
          </a:extLst>
        </xdr:cNvPr>
        <xdr:cNvSpPr/>
      </xdr:nvSpPr>
      <xdr:spPr>
        <a:xfrm>
          <a:off x="13887450" y="133464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653" name="フローチャート: 判断 652">
          <a:extLst>
            <a:ext uri="{FF2B5EF4-FFF2-40B4-BE49-F238E27FC236}">
              <a16:creationId xmlns:a16="http://schemas.microsoft.com/office/drawing/2014/main" id="{E09BDC38-8252-4EB9-9AE9-C513E56632C7}"/>
            </a:ext>
          </a:extLst>
        </xdr:cNvPr>
        <xdr:cNvSpPr/>
      </xdr:nvSpPr>
      <xdr:spPr>
        <a:xfrm>
          <a:off x="13096875" y="133083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654" name="フローチャート: 判断 653">
          <a:extLst>
            <a:ext uri="{FF2B5EF4-FFF2-40B4-BE49-F238E27FC236}">
              <a16:creationId xmlns:a16="http://schemas.microsoft.com/office/drawing/2014/main" id="{73752E2A-FF0D-493E-BC66-0C6FF9D4C96A}"/>
            </a:ext>
          </a:extLst>
        </xdr:cNvPr>
        <xdr:cNvSpPr/>
      </xdr:nvSpPr>
      <xdr:spPr>
        <a:xfrm>
          <a:off x="12296775" y="132378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655" name="フローチャート: 判断 654">
          <a:extLst>
            <a:ext uri="{FF2B5EF4-FFF2-40B4-BE49-F238E27FC236}">
              <a16:creationId xmlns:a16="http://schemas.microsoft.com/office/drawing/2014/main" id="{EA43DA99-4098-4966-9A8E-F518A14BFD2D}"/>
            </a:ext>
          </a:extLst>
        </xdr:cNvPr>
        <xdr:cNvSpPr/>
      </xdr:nvSpPr>
      <xdr:spPr>
        <a:xfrm>
          <a:off x="11487150" y="132937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505F5B0-FCDB-4546-A5C0-6A537ACA8C62}"/>
            </a:ext>
          </a:extLst>
        </xdr:cNvPr>
        <xdr:cNvSpPr txBox="1"/>
      </xdr:nvSpPr>
      <xdr:spPr>
        <a:xfrm>
          <a:off x="1452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E6CB072-9501-41AD-BF70-CB2F120A5CD8}"/>
            </a:ext>
          </a:extLst>
        </xdr:cNvPr>
        <xdr:cNvSpPr txBox="1"/>
      </xdr:nvSpPr>
      <xdr:spPr>
        <a:xfrm>
          <a:off x="13763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489B5902-B1DA-4B03-8E27-B2CC68443A4F}"/>
            </a:ext>
          </a:extLst>
        </xdr:cNvPr>
        <xdr:cNvSpPr txBox="1"/>
      </xdr:nvSpPr>
      <xdr:spPr>
        <a:xfrm>
          <a:off x="12973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C3B5786-61F1-432D-A57C-C7C509A72EEE}"/>
            </a:ext>
          </a:extLst>
        </xdr:cNvPr>
        <xdr:cNvSpPr txBox="1"/>
      </xdr:nvSpPr>
      <xdr:spPr>
        <a:xfrm>
          <a:off x="12172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A0A4D85C-F3C4-4470-B965-0DC662C5DE21}"/>
            </a:ext>
          </a:extLst>
        </xdr:cNvPr>
        <xdr:cNvSpPr txBox="1"/>
      </xdr:nvSpPr>
      <xdr:spPr>
        <a:xfrm>
          <a:off x="11363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151130</xdr:rowOff>
    </xdr:from>
    <xdr:to>
      <xdr:col>85</xdr:col>
      <xdr:colOff>177800</xdr:colOff>
      <xdr:row>82</xdr:row>
      <xdr:rowOff>81280</xdr:rowOff>
    </xdr:to>
    <xdr:sp macro="" textlink="">
      <xdr:nvSpPr>
        <xdr:cNvPr id="661" name="楕円 660">
          <a:extLst>
            <a:ext uri="{FF2B5EF4-FFF2-40B4-BE49-F238E27FC236}">
              <a16:creationId xmlns:a16="http://schemas.microsoft.com/office/drawing/2014/main" id="{D3D69CD9-6E4C-4871-9390-4177AD782CD0}"/>
            </a:ext>
          </a:extLst>
        </xdr:cNvPr>
        <xdr:cNvSpPr/>
      </xdr:nvSpPr>
      <xdr:spPr>
        <a:xfrm>
          <a:off x="14649450" y="132670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2557</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000390CE-8E58-4D3F-B1D5-F4B27A52E6E5}"/>
            </a:ext>
          </a:extLst>
        </xdr:cNvPr>
        <xdr:cNvSpPr txBox="1"/>
      </xdr:nvSpPr>
      <xdr:spPr>
        <a:xfrm>
          <a:off x="14735175" y="1311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93980</xdr:rowOff>
    </xdr:from>
    <xdr:to>
      <xdr:col>81</xdr:col>
      <xdr:colOff>101600</xdr:colOff>
      <xdr:row>82</xdr:row>
      <xdr:rowOff>24130</xdr:rowOff>
    </xdr:to>
    <xdr:sp macro="" textlink="">
      <xdr:nvSpPr>
        <xdr:cNvPr id="663" name="楕円 662">
          <a:extLst>
            <a:ext uri="{FF2B5EF4-FFF2-40B4-BE49-F238E27FC236}">
              <a16:creationId xmlns:a16="http://schemas.microsoft.com/office/drawing/2014/main" id="{80BE4F50-5138-4B80-A8C2-7247F3EAD0B3}"/>
            </a:ext>
          </a:extLst>
        </xdr:cNvPr>
        <xdr:cNvSpPr/>
      </xdr:nvSpPr>
      <xdr:spPr>
        <a:xfrm>
          <a:off x="13887450" y="132099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144780</xdr:rowOff>
    </xdr:from>
    <xdr:to>
      <xdr:col>85</xdr:col>
      <xdr:colOff>127000</xdr:colOff>
      <xdr:row>82</xdr:row>
      <xdr:rowOff>30480</xdr:rowOff>
    </xdr:to>
    <xdr:cxnSp macro="">
      <xdr:nvCxnSpPr>
        <xdr:cNvPr id="664" name="直線コネクタ 663">
          <a:extLst>
            <a:ext uri="{FF2B5EF4-FFF2-40B4-BE49-F238E27FC236}">
              <a16:creationId xmlns:a16="http://schemas.microsoft.com/office/drawing/2014/main" id="{B3F24248-66E6-454C-9FD8-A87888E2B01F}"/>
            </a:ext>
          </a:extLst>
        </xdr:cNvPr>
        <xdr:cNvCxnSpPr/>
      </xdr:nvCxnSpPr>
      <xdr:spPr>
        <a:xfrm>
          <a:off x="13935075" y="13257530"/>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36830</xdr:rowOff>
    </xdr:from>
    <xdr:to>
      <xdr:col>76</xdr:col>
      <xdr:colOff>165100</xdr:colOff>
      <xdr:row>81</xdr:row>
      <xdr:rowOff>138430</xdr:rowOff>
    </xdr:to>
    <xdr:sp macro="" textlink="">
      <xdr:nvSpPr>
        <xdr:cNvPr id="665" name="楕円 664">
          <a:extLst>
            <a:ext uri="{FF2B5EF4-FFF2-40B4-BE49-F238E27FC236}">
              <a16:creationId xmlns:a16="http://schemas.microsoft.com/office/drawing/2014/main" id="{C4B096B7-65C4-4502-8536-152C0ECCCF1B}"/>
            </a:ext>
          </a:extLst>
        </xdr:cNvPr>
        <xdr:cNvSpPr/>
      </xdr:nvSpPr>
      <xdr:spPr>
        <a:xfrm>
          <a:off x="13096875" y="131527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87630</xdr:rowOff>
    </xdr:from>
    <xdr:to>
      <xdr:col>81</xdr:col>
      <xdr:colOff>50800</xdr:colOff>
      <xdr:row>81</xdr:row>
      <xdr:rowOff>144780</xdr:rowOff>
    </xdr:to>
    <xdr:cxnSp macro="">
      <xdr:nvCxnSpPr>
        <xdr:cNvPr id="666" name="直線コネクタ 665">
          <a:extLst>
            <a:ext uri="{FF2B5EF4-FFF2-40B4-BE49-F238E27FC236}">
              <a16:creationId xmlns:a16="http://schemas.microsoft.com/office/drawing/2014/main" id="{66D9274F-D521-4BAA-9329-B7FE2EC8F5BC}"/>
            </a:ext>
          </a:extLst>
        </xdr:cNvPr>
        <xdr:cNvCxnSpPr/>
      </xdr:nvCxnSpPr>
      <xdr:spPr>
        <a:xfrm>
          <a:off x="13144500" y="13200380"/>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149225</xdr:rowOff>
    </xdr:from>
    <xdr:to>
      <xdr:col>72</xdr:col>
      <xdr:colOff>38100</xdr:colOff>
      <xdr:row>81</xdr:row>
      <xdr:rowOff>79375</xdr:rowOff>
    </xdr:to>
    <xdr:sp macro="" textlink="">
      <xdr:nvSpPr>
        <xdr:cNvPr id="667" name="楕円 666">
          <a:extLst>
            <a:ext uri="{FF2B5EF4-FFF2-40B4-BE49-F238E27FC236}">
              <a16:creationId xmlns:a16="http://schemas.microsoft.com/office/drawing/2014/main" id="{604D0ECC-1CB9-42C2-B1A7-7E60D1900FC4}"/>
            </a:ext>
          </a:extLst>
        </xdr:cNvPr>
        <xdr:cNvSpPr/>
      </xdr:nvSpPr>
      <xdr:spPr>
        <a:xfrm>
          <a:off x="12296775" y="131032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28575</xdr:rowOff>
    </xdr:from>
    <xdr:to>
      <xdr:col>76</xdr:col>
      <xdr:colOff>114300</xdr:colOff>
      <xdr:row>81</xdr:row>
      <xdr:rowOff>87630</xdr:rowOff>
    </xdr:to>
    <xdr:cxnSp macro="">
      <xdr:nvCxnSpPr>
        <xdr:cNvPr id="668" name="直線コネクタ 667">
          <a:extLst>
            <a:ext uri="{FF2B5EF4-FFF2-40B4-BE49-F238E27FC236}">
              <a16:creationId xmlns:a16="http://schemas.microsoft.com/office/drawing/2014/main" id="{51B62D15-1BA9-497B-A690-DF2AB7121189}"/>
            </a:ext>
          </a:extLst>
        </xdr:cNvPr>
        <xdr:cNvCxnSpPr/>
      </xdr:nvCxnSpPr>
      <xdr:spPr>
        <a:xfrm>
          <a:off x="12344400" y="13141325"/>
          <a:ext cx="8001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120650</xdr:rowOff>
    </xdr:from>
    <xdr:to>
      <xdr:col>67</xdr:col>
      <xdr:colOff>101600</xdr:colOff>
      <xdr:row>83</xdr:row>
      <xdr:rowOff>50800</xdr:rowOff>
    </xdr:to>
    <xdr:sp macro="" textlink="">
      <xdr:nvSpPr>
        <xdr:cNvPr id="669" name="楕円 668">
          <a:extLst>
            <a:ext uri="{FF2B5EF4-FFF2-40B4-BE49-F238E27FC236}">
              <a16:creationId xmlns:a16="http://schemas.microsoft.com/office/drawing/2014/main" id="{AB3AA15D-1421-4055-AF7B-8D6D5B699F16}"/>
            </a:ext>
          </a:extLst>
        </xdr:cNvPr>
        <xdr:cNvSpPr/>
      </xdr:nvSpPr>
      <xdr:spPr>
        <a:xfrm>
          <a:off x="11487150" y="13401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28575</xdr:rowOff>
    </xdr:from>
    <xdr:to>
      <xdr:col>71</xdr:col>
      <xdr:colOff>177800</xdr:colOff>
      <xdr:row>83</xdr:row>
      <xdr:rowOff>0</xdr:rowOff>
    </xdr:to>
    <xdr:cxnSp macro="">
      <xdr:nvCxnSpPr>
        <xdr:cNvPr id="670" name="直線コネクタ 669">
          <a:extLst>
            <a:ext uri="{FF2B5EF4-FFF2-40B4-BE49-F238E27FC236}">
              <a16:creationId xmlns:a16="http://schemas.microsoft.com/office/drawing/2014/main" id="{EDAA7730-3DB9-4468-8AC8-842FE9DD82A4}"/>
            </a:ext>
          </a:extLst>
        </xdr:cNvPr>
        <xdr:cNvCxnSpPr/>
      </xdr:nvCxnSpPr>
      <xdr:spPr>
        <a:xfrm flipV="1">
          <a:off x="11534775" y="13141325"/>
          <a:ext cx="809625" cy="29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671" name="n_1aveValue【消防施設】&#10;有形固定資産減価償却率">
          <a:extLst>
            <a:ext uri="{FF2B5EF4-FFF2-40B4-BE49-F238E27FC236}">
              <a16:creationId xmlns:a16="http://schemas.microsoft.com/office/drawing/2014/main" id="{236D9327-DF75-42C3-95B3-D9E3E1D0A844}"/>
            </a:ext>
          </a:extLst>
        </xdr:cNvPr>
        <xdr:cNvSpPr txBox="1"/>
      </xdr:nvSpPr>
      <xdr:spPr>
        <a:xfrm>
          <a:off x="13745219" y="1343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672" name="n_2aveValue【消防施設】&#10;有形固定資産減価償却率">
          <a:extLst>
            <a:ext uri="{FF2B5EF4-FFF2-40B4-BE49-F238E27FC236}">
              <a16:creationId xmlns:a16="http://schemas.microsoft.com/office/drawing/2014/main" id="{6BBF56FF-FC76-4D96-B415-A91DF9401B58}"/>
            </a:ext>
          </a:extLst>
        </xdr:cNvPr>
        <xdr:cNvSpPr txBox="1"/>
      </xdr:nvSpPr>
      <xdr:spPr>
        <a:xfrm>
          <a:off x="12964169" y="13401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673" name="n_3aveValue【消防施設】&#10;有形固定資産減価償却率">
          <a:extLst>
            <a:ext uri="{FF2B5EF4-FFF2-40B4-BE49-F238E27FC236}">
              <a16:creationId xmlns:a16="http://schemas.microsoft.com/office/drawing/2014/main" id="{713598AC-7D16-4A58-9AEC-1D4C0775FF30}"/>
            </a:ext>
          </a:extLst>
        </xdr:cNvPr>
        <xdr:cNvSpPr txBox="1"/>
      </xdr:nvSpPr>
      <xdr:spPr>
        <a:xfrm>
          <a:off x="12164069" y="1331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674" name="n_4aveValue【消防施設】&#10;有形固定資産減価償却率">
          <a:extLst>
            <a:ext uri="{FF2B5EF4-FFF2-40B4-BE49-F238E27FC236}">
              <a16:creationId xmlns:a16="http://schemas.microsoft.com/office/drawing/2014/main" id="{60C20E4F-315C-4CF5-BAF9-5C245BA66C07}"/>
            </a:ext>
          </a:extLst>
        </xdr:cNvPr>
        <xdr:cNvSpPr txBox="1"/>
      </xdr:nvSpPr>
      <xdr:spPr>
        <a:xfrm>
          <a:off x="11354444" y="1308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40657</xdr:rowOff>
    </xdr:from>
    <xdr:ext cx="405111" cy="259045"/>
    <xdr:sp macro="" textlink="">
      <xdr:nvSpPr>
        <xdr:cNvPr id="675" name="n_1mainValue【消防施設】&#10;有形固定資産減価償却率">
          <a:extLst>
            <a:ext uri="{FF2B5EF4-FFF2-40B4-BE49-F238E27FC236}">
              <a16:creationId xmlns:a16="http://schemas.microsoft.com/office/drawing/2014/main" id="{054BB084-3ECE-43D6-AC34-72F1ABED6AFC}"/>
            </a:ext>
          </a:extLst>
        </xdr:cNvPr>
        <xdr:cNvSpPr txBox="1"/>
      </xdr:nvSpPr>
      <xdr:spPr>
        <a:xfrm>
          <a:off x="13745219" y="1299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154957</xdr:rowOff>
    </xdr:from>
    <xdr:ext cx="405111" cy="259045"/>
    <xdr:sp macro="" textlink="">
      <xdr:nvSpPr>
        <xdr:cNvPr id="676" name="n_2mainValue【消防施設】&#10;有形固定資産減価償却率">
          <a:extLst>
            <a:ext uri="{FF2B5EF4-FFF2-40B4-BE49-F238E27FC236}">
              <a16:creationId xmlns:a16="http://schemas.microsoft.com/office/drawing/2014/main" id="{892525B1-83C5-4D61-9ED1-B98EEA47F027}"/>
            </a:ext>
          </a:extLst>
        </xdr:cNvPr>
        <xdr:cNvSpPr txBox="1"/>
      </xdr:nvSpPr>
      <xdr:spPr>
        <a:xfrm>
          <a:off x="12964169" y="1294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95902</xdr:rowOff>
    </xdr:from>
    <xdr:ext cx="405111" cy="259045"/>
    <xdr:sp macro="" textlink="">
      <xdr:nvSpPr>
        <xdr:cNvPr id="677" name="n_3mainValue【消防施設】&#10;有形固定資産減価償却率">
          <a:extLst>
            <a:ext uri="{FF2B5EF4-FFF2-40B4-BE49-F238E27FC236}">
              <a16:creationId xmlns:a16="http://schemas.microsoft.com/office/drawing/2014/main" id="{A8FB6AAB-A4D8-4860-BA04-8F4F4214BF66}"/>
            </a:ext>
          </a:extLst>
        </xdr:cNvPr>
        <xdr:cNvSpPr txBox="1"/>
      </xdr:nvSpPr>
      <xdr:spPr>
        <a:xfrm>
          <a:off x="12164069" y="1288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678" name="n_4mainValue【消防施設】&#10;有形固定資産減価償却率">
          <a:extLst>
            <a:ext uri="{FF2B5EF4-FFF2-40B4-BE49-F238E27FC236}">
              <a16:creationId xmlns:a16="http://schemas.microsoft.com/office/drawing/2014/main" id="{884F6F92-CDAB-40C9-9659-F0BEFD046DE7}"/>
            </a:ext>
          </a:extLst>
        </xdr:cNvPr>
        <xdr:cNvSpPr txBox="1"/>
      </xdr:nvSpPr>
      <xdr:spPr>
        <a:xfrm>
          <a:off x="11354444" y="1348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850295EC-83CC-4A16-8F08-1D50DFF0E719}"/>
            </a:ext>
          </a:extLst>
        </xdr:cNvPr>
        <xdr:cNvSpPr/>
      </xdr:nvSpPr>
      <xdr:spPr>
        <a:xfrm>
          <a:off x="164592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6AD99E53-7710-4E14-859C-0EFD0E3F714D}"/>
            </a:ext>
          </a:extLst>
        </xdr:cNvPr>
        <xdr:cNvSpPr/>
      </xdr:nvSpPr>
      <xdr:spPr>
        <a:xfrm>
          <a:off x="165830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68D08278-CD9B-4105-A11F-245A633A5485}"/>
            </a:ext>
          </a:extLst>
        </xdr:cNvPr>
        <xdr:cNvSpPr/>
      </xdr:nvSpPr>
      <xdr:spPr>
        <a:xfrm>
          <a:off x="165830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18B4E796-18F1-4B44-990C-1EA922A1B36B}"/>
            </a:ext>
          </a:extLst>
        </xdr:cNvPr>
        <xdr:cNvSpPr/>
      </xdr:nvSpPr>
      <xdr:spPr>
        <a:xfrm>
          <a:off x="174879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3B67AFC9-9586-474F-907B-F60B39A81B5E}"/>
            </a:ext>
          </a:extLst>
        </xdr:cNvPr>
        <xdr:cNvSpPr/>
      </xdr:nvSpPr>
      <xdr:spPr>
        <a:xfrm>
          <a:off x="174879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65ED7A1C-CA8B-4551-9DA0-CB55E029454B}"/>
            </a:ext>
          </a:extLst>
        </xdr:cNvPr>
        <xdr:cNvSpPr/>
      </xdr:nvSpPr>
      <xdr:spPr>
        <a:xfrm>
          <a:off x="185166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59A56DDD-60A6-4AF8-9AC4-B50374041274}"/>
            </a:ext>
          </a:extLst>
        </xdr:cNvPr>
        <xdr:cNvSpPr/>
      </xdr:nvSpPr>
      <xdr:spPr>
        <a:xfrm>
          <a:off x="185166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C5757352-2CA3-4F94-B3A8-89FA4A84D8A2}"/>
            </a:ext>
          </a:extLst>
        </xdr:cNvPr>
        <xdr:cNvSpPr/>
      </xdr:nvSpPr>
      <xdr:spPr>
        <a:xfrm>
          <a:off x="164592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85B987CA-2C4F-4F52-9276-54A79D63C121}"/>
            </a:ext>
          </a:extLst>
        </xdr:cNvPr>
        <xdr:cNvSpPr txBox="1"/>
      </xdr:nvSpPr>
      <xdr:spPr>
        <a:xfrm>
          <a:off x="16440150"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2D03E672-A48D-4A54-AFC2-2E03D5514CC3}"/>
            </a:ext>
          </a:extLst>
        </xdr:cNvPr>
        <xdr:cNvCxnSpPr/>
      </xdr:nvCxnSpPr>
      <xdr:spPr>
        <a:xfrm>
          <a:off x="164592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5AA6BB6F-51E6-467F-AECC-ABC4B1C529F9}"/>
            </a:ext>
          </a:extLst>
        </xdr:cNvPr>
        <xdr:cNvCxnSpPr/>
      </xdr:nvCxnSpPr>
      <xdr:spPr>
        <a:xfrm>
          <a:off x="16459200" y="140847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ED9D8771-44E6-4DED-8027-E2B3378DE1C4}"/>
            </a:ext>
          </a:extLst>
        </xdr:cNvPr>
        <xdr:cNvSpPr txBox="1"/>
      </xdr:nvSpPr>
      <xdr:spPr>
        <a:xfrm>
          <a:off x="16052346" y="139552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BCB43941-549A-4858-AFC6-8600CA07897B}"/>
            </a:ext>
          </a:extLst>
        </xdr:cNvPr>
        <xdr:cNvCxnSpPr/>
      </xdr:nvCxnSpPr>
      <xdr:spPr>
        <a:xfrm>
          <a:off x="16459200" y="137740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692" name="テキスト ボックス 691">
          <a:extLst>
            <a:ext uri="{FF2B5EF4-FFF2-40B4-BE49-F238E27FC236}">
              <a16:creationId xmlns:a16="http://schemas.microsoft.com/office/drawing/2014/main" id="{4D08E291-DC66-4F31-9293-4BF04770F9B9}"/>
            </a:ext>
          </a:extLst>
        </xdr:cNvPr>
        <xdr:cNvSpPr txBox="1"/>
      </xdr:nvSpPr>
      <xdr:spPr>
        <a:xfrm>
          <a:off x="15985051" y="136477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C7932322-3451-428C-A64C-1D706450CF89}"/>
            </a:ext>
          </a:extLst>
        </xdr:cNvPr>
        <xdr:cNvCxnSpPr/>
      </xdr:nvCxnSpPr>
      <xdr:spPr>
        <a:xfrm>
          <a:off x="16459200" y="13466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694" name="テキスト ボックス 693">
          <a:extLst>
            <a:ext uri="{FF2B5EF4-FFF2-40B4-BE49-F238E27FC236}">
              <a16:creationId xmlns:a16="http://schemas.microsoft.com/office/drawing/2014/main" id="{49A5672C-18C4-48B5-9518-C36904C3D932}"/>
            </a:ext>
          </a:extLst>
        </xdr:cNvPr>
        <xdr:cNvSpPr txBox="1"/>
      </xdr:nvSpPr>
      <xdr:spPr>
        <a:xfrm>
          <a:off x="15985051" y="1333701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5DEACB2C-7475-4663-ACF0-393217F54966}"/>
            </a:ext>
          </a:extLst>
        </xdr:cNvPr>
        <xdr:cNvCxnSpPr/>
      </xdr:nvCxnSpPr>
      <xdr:spPr>
        <a:xfrm>
          <a:off x="16459200" y="13165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96" name="テキスト ボックス 695">
          <a:extLst>
            <a:ext uri="{FF2B5EF4-FFF2-40B4-BE49-F238E27FC236}">
              <a16:creationId xmlns:a16="http://schemas.microsoft.com/office/drawing/2014/main" id="{464AA709-812A-498A-BFDE-25240AE6B928}"/>
            </a:ext>
          </a:extLst>
        </xdr:cNvPr>
        <xdr:cNvSpPr txBox="1"/>
      </xdr:nvSpPr>
      <xdr:spPr>
        <a:xfrm>
          <a:off x="15985051" y="13029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B1810C61-2CCA-43F3-A9A8-A54EF63CB2F3}"/>
            </a:ext>
          </a:extLst>
        </xdr:cNvPr>
        <xdr:cNvCxnSpPr/>
      </xdr:nvCxnSpPr>
      <xdr:spPr>
        <a:xfrm>
          <a:off x="16459200" y="12857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98" name="テキスト ボックス 697">
          <a:extLst>
            <a:ext uri="{FF2B5EF4-FFF2-40B4-BE49-F238E27FC236}">
              <a16:creationId xmlns:a16="http://schemas.microsoft.com/office/drawing/2014/main" id="{90903B18-C8C7-4FAF-ACD4-65CCFAF59360}"/>
            </a:ext>
          </a:extLst>
        </xdr:cNvPr>
        <xdr:cNvSpPr txBox="1"/>
      </xdr:nvSpPr>
      <xdr:spPr>
        <a:xfrm>
          <a:off x="15936806" y="1271879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8DDAFA83-1765-4296-ACC9-CA535285B374}"/>
            </a:ext>
          </a:extLst>
        </xdr:cNvPr>
        <xdr:cNvCxnSpPr/>
      </xdr:nvCxnSpPr>
      <xdr:spPr>
        <a:xfrm>
          <a:off x="16459200" y="1254714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700" name="テキスト ボックス 699">
          <a:extLst>
            <a:ext uri="{FF2B5EF4-FFF2-40B4-BE49-F238E27FC236}">
              <a16:creationId xmlns:a16="http://schemas.microsoft.com/office/drawing/2014/main" id="{00A7CD0B-791A-430F-BB17-D0898356C510}"/>
            </a:ext>
          </a:extLst>
        </xdr:cNvPr>
        <xdr:cNvSpPr txBox="1"/>
      </xdr:nvSpPr>
      <xdr:spPr>
        <a:xfrm>
          <a:off x="15936806" y="1241127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45E77BC9-7E4C-4815-91AE-DF95F06B0244}"/>
            </a:ext>
          </a:extLst>
        </xdr:cNvPr>
        <xdr:cNvCxnSpPr/>
      </xdr:nvCxnSpPr>
      <xdr:spPr>
        <a:xfrm>
          <a:off x="164592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02" name="テキスト ボックス 701">
          <a:extLst>
            <a:ext uri="{FF2B5EF4-FFF2-40B4-BE49-F238E27FC236}">
              <a16:creationId xmlns:a16="http://schemas.microsoft.com/office/drawing/2014/main" id="{7DD7C9FD-5243-45EF-A01F-48B318E45115}"/>
            </a:ext>
          </a:extLst>
        </xdr:cNvPr>
        <xdr:cNvSpPr txBox="1"/>
      </xdr:nvSpPr>
      <xdr:spPr>
        <a:xfrm>
          <a:off x="15936806" y="12103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消防施設】&#10;一人当たり面積グラフ枠">
          <a:extLst>
            <a:ext uri="{FF2B5EF4-FFF2-40B4-BE49-F238E27FC236}">
              <a16:creationId xmlns:a16="http://schemas.microsoft.com/office/drawing/2014/main" id="{82B32A2F-DC85-4F41-B935-7D8959E53FF4}"/>
            </a:ext>
          </a:extLst>
        </xdr:cNvPr>
        <xdr:cNvSpPr/>
      </xdr:nvSpPr>
      <xdr:spPr>
        <a:xfrm>
          <a:off x="164592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704" name="直線コネクタ 703">
          <a:extLst>
            <a:ext uri="{FF2B5EF4-FFF2-40B4-BE49-F238E27FC236}">
              <a16:creationId xmlns:a16="http://schemas.microsoft.com/office/drawing/2014/main" id="{95C06123-6829-4D6F-A341-935D3FEA3F81}"/>
            </a:ext>
          </a:extLst>
        </xdr:cNvPr>
        <xdr:cNvCxnSpPr/>
      </xdr:nvCxnSpPr>
      <xdr:spPr>
        <a:xfrm flipV="1">
          <a:off x="19954239" y="12623205"/>
          <a:ext cx="0" cy="1461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705" name="【消防施設】&#10;一人当たり面積最小値テキスト">
          <a:extLst>
            <a:ext uri="{FF2B5EF4-FFF2-40B4-BE49-F238E27FC236}">
              <a16:creationId xmlns:a16="http://schemas.microsoft.com/office/drawing/2014/main" id="{09D9E4DE-0C07-41BF-BCE7-A237C4B07B39}"/>
            </a:ext>
          </a:extLst>
        </xdr:cNvPr>
        <xdr:cNvSpPr txBox="1"/>
      </xdr:nvSpPr>
      <xdr:spPr>
        <a:xfrm>
          <a:off x="19992975" y="1411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706" name="直線コネクタ 705">
          <a:extLst>
            <a:ext uri="{FF2B5EF4-FFF2-40B4-BE49-F238E27FC236}">
              <a16:creationId xmlns:a16="http://schemas.microsoft.com/office/drawing/2014/main" id="{94354823-693B-49EA-9799-69CC17E1D168}"/>
            </a:ext>
          </a:extLst>
        </xdr:cNvPr>
        <xdr:cNvCxnSpPr/>
      </xdr:nvCxnSpPr>
      <xdr:spPr>
        <a:xfrm>
          <a:off x="19878675" y="14084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707" name="【消防施設】&#10;一人当たり面積最大値テキスト">
          <a:extLst>
            <a:ext uri="{FF2B5EF4-FFF2-40B4-BE49-F238E27FC236}">
              <a16:creationId xmlns:a16="http://schemas.microsoft.com/office/drawing/2014/main" id="{5CAB660D-8EB6-4A51-A650-73EF524A18BC}"/>
            </a:ext>
          </a:extLst>
        </xdr:cNvPr>
        <xdr:cNvSpPr txBox="1"/>
      </xdr:nvSpPr>
      <xdr:spPr>
        <a:xfrm>
          <a:off x="19992975" y="1241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708" name="直線コネクタ 707">
          <a:extLst>
            <a:ext uri="{FF2B5EF4-FFF2-40B4-BE49-F238E27FC236}">
              <a16:creationId xmlns:a16="http://schemas.microsoft.com/office/drawing/2014/main" id="{B4711688-DE4A-4DE8-854F-83FB8AF6C8A3}"/>
            </a:ext>
          </a:extLst>
        </xdr:cNvPr>
        <xdr:cNvCxnSpPr/>
      </xdr:nvCxnSpPr>
      <xdr:spPr>
        <a:xfrm>
          <a:off x="19878675" y="126232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709" name="【消防施設】&#10;一人当たり面積平均値テキスト">
          <a:extLst>
            <a:ext uri="{FF2B5EF4-FFF2-40B4-BE49-F238E27FC236}">
              <a16:creationId xmlns:a16="http://schemas.microsoft.com/office/drawing/2014/main" id="{C847C2B0-A5E1-4CA2-BA74-2F4F1D0CB7E2}"/>
            </a:ext>
          </a:extLst>
        </xdr:cNvPr>
        <xdr:cNvSpPr txBox="1"/>
      </xdr:nvSpPr>
      <xdr:spPr>
        <a:xfrm>
          <a:off x="19992975" y="138775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710" name="フローチャート: 判断 709">
          <a:extLst>
            <a:ext uri="{FF2B5EF4-FFF2-40B4-BE49-F238E27FC236}">
              <a16:creationId xmlns:a16="http://schemas.microsoft.com/office/drawing/2014/main" id="{97B86DC3-5BC8-45F8-9B82-21600313F247}"/>
            </a:ext>
          </a:extLst>
        </xdr:cNvPr>
        <xdr:cNvSpPr/>
      </xdr:nvSpPr>
      <xdr:spPr>
        <a:xfrm>
          <a:off x="19897725" y="1401342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711" name="フローチャート: 判断 710">
          <a:extLst>
            <a:ext uri="{FF2B5EF4-FFF2-40B4-BE49-F238E27FC236}">
              <a16:creationId xmlns:a16="http://schemas.microsoft.com/office/drawing/2014/main" id="{248FB248-6517-41C5-AC55-94512774E30D}"/>
            </a:ext>
          </a:extLst>
        </xdr:cNvPr>
        <xdr:cNvSpPr/>
      </xdr:nvSpPr>
      <xdr:spPr>
        <a:xfrm>
          <a:off x="19154775" y="140417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712" name="フローチャート: 判断 711">
          <a:extLst>
            <a:ext uri="{FF2B5EF4-FFF2-40B4-BE49-F238E27FC236}">
              <a16:creationId xmlns:a16="http://schemas.microsoft.com/office/drawing/2014/main" id="{5B22EF87-E312-4012-B5B8-C94F84B1F175}"/>
            </a:ext>
          </a:extLst>
        </xdr:cNvPr>
        <xdr:cNvSpPr/>
      </xdr:nvSpPr>
      <xdr:spPr>
        <a:xfrm>
          <a:off x="18345150" y="140418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713" name="フローチャート: 判断 712">
          <a:extLst>
            <a:ext uri="{FF2B5EF4-FFF2-40B4-BE49-F238E27FC236}">
              <a16:creationId xmlns:a16="http://schemas.microsoft.com/office/drawing/2014/main" id="{4C39E101-C2A9-48B2-B703-A938A3995400}"/>
            </a:ext>
          </a:extLst>
        </xdr:cNvPr>
        <xdr:cNvSpPr/>
      </xdr:nvSpPr>
      <xdr:spPr>
        <a:xfrm>
          <a:off x="17554575" y="140418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115393</xdr:rowOff>
    </xdr:from>
    <xdr:to>
      <xdr:col>98</xdr:col>
      <xdr:colOff>38100</xdr:colOff>
      <xdr:row>87</xdr:row>
      <xdr:rowOff>45543</xdr:rowOff>
    </xdr:to>
    <xdr:sp macro="" textlink="">
      <xdr:nvSpPr>
        <xdr:cNvPr id="714" name="フローチャート: 判断 713">
          <a:extLst>
            <a:ext uri="{FF2B5EF4-FFF2-40B4-BE49-F238E27FC236}">
              <a16:creationId xmlns:a16="http://schemas.microsoft.com/office/drawing/2014/main" id="{83652CE5-B7A6-48EB-B7EE-A758401C084B}"/>
            </a:ext>
          </a:extLst>
        </xdr:cNvPr>
        <xdr:cNvSpPr/>
      </xdr:nvSpPr>
      <xdr:spPr>
        <a:xfrm>
          <a:off x="16754475" y="140409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BB4EE7FB-6B53-4B30-B59D-DD3050FA5B17}"/>
            </a:ext>
          </a:extLst>
        </xdr:cNvPr>
        <xdr:cNvSpPr txBox="1"/>
      </xdr:nvSpPr>
      <xdr:spPr>
        <a:xfrm>
          <a:off x="197834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B443020-D423-41C4-9F9C-E54A3C53FE62}"/>
            </a:ext>
          </a:extLst>
        </xdr:cNvPr>
        <xdr:cNvSpPr txBox="1"/>
      </xdr:nvSpPr>
      <xdr:spPr>
        <a:xfrm>
          <a:off x="19030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BFB509D-346D-4EF8-AFB2-5BE31AA34E6B}"/>
            </a:ext>
          </a:extLst>
        </xdr:cNvPr>
        <xdr:cNvSpPr txBox="1"/>
      </xdr:nvSpPr>
      <xdr:spPr>
        <a:xfrm>
          <a:off x="18221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AA9A6078-BDA5-4E42-B70A-C556D19FE113}"/>
            </a:ext>
          </a:extLst>
        </xdr:cNvPr>
        <xdr:cNvSpPr txBox="1"/>
      </xdr:nvSpPr>
      <xdr:spPr>
        <a:xfrm>
          <a:off x="174307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DC6F94C-2BD9-4CEA-84BA-396DC2D94280}"/>
            </a:ext>
          </a:extLst>
        </xdr:cNvPr>
        <xdr:cNvSpPr txBox="1"/>
      </xdr:nvSpPr>
      <xdr:spPr>
        <a:xfrm>
          <a:off x="166306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115207</xdr:rowOff>
    </xdr:from>
    <xdr:to>
      <xdr:col>116</xdr:col>
      <xdr:colOff>114300</xdr:colOff>
      <xdr:row>87</xdr:row>
      <xdr:rowOff>45357</xdr:rowOff>
    </xdr:to>
    <xdr:sp macro="" textlink="">
      <xdr:nvSpPr>
        <xdr:cNvPr id="720" name="楕円 719">
          <a:extLst>
            <a:ext uri="{FF2B5EF4-FFF2-40B4-BE49-F238E27FC236}">
              <a16:creationId xmlns:a16="http://schemas.microsoft.com/office/drawing/2014/main" id="{2D55FF28-F15B-4FEB-9316-5E4EC71E076F}"/>
            </a:ext>
          </a:extLst>
        </xdr:cNvPr>
        <xdr:cNvSpPr/>
      </xdr:nvSpPr>
      <xdr:spPr>
        <a:xfrm>
          <a:off x="19897725" y="140407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721" name="【消防施設】&#10;一人当たり面積該当値テキスト">
          <a:extLst>
            <a:ext uri="{FF2B5EF4-FFF2-40B4-BE49-F238E27FC236}">
              <a16:creationId xmlns:a16="http://schemas.microsoft.com/office/drawing/2014/main" id="{DFE3D4F8-D70B-42C6-A1CD-6DF6AF5335E1}"/>
            </a:ext>
          </a:extLst>
        </xdr:cNvPr>
        <xdr:cNvSpPr txBox="1"/>
      </xdr:nvSpPr>
      <xdr:spPr>
        <a:xfrm>
          <a:off x="19992975" y="1399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115250</xdr:rowOff>
    </xdr:from>
    <xdr:to>
      <xdr:col>112</xdr:col>
      <xdr:colOff>38100</xdr:colOff>
      <xdr:row>87</xdr:row>
      <xdr:rowOff>45400</xdr:rowOff>
    </xdr:to>
    <xdr:sp macro="" textlink="">
      <xdr:nvSpPr>
        <xdr:cNvPr id="722" name="楕円 721">
          <a:extLst>
            <a:ext uri="{FF2B5EF4-FFF2-40B4-BE49-F238E27FC236}">
              <a16:creationId xmlns:a16="http://schemas.microsoft.com/office/drawing/2014/main" id="{1D709B04-3CE3-4A2C-AAAA-D686E2B16EF2}"/>
            </a:ext>
          </a:extLst>
        </xdr:cNvPr>
        <xdr:cNvSpPr/>
      </xdr:nvSpPr>
      <xdr:spPr>
        <a:xfrm>
          <a:off x="19154775" y="140408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166007</xdr:rowOff>
    </xdr:from>
    <xdr:to>
      <xdr:col>116</xdr:col>
      <xdr:colOff>63500</xdr:colOff>
      <xdr:row>86</xdr:row>
      <xdr:rowOff>166050</xdr:rowOff>
    </xdr:to>
    <xdr:cxnSp macro="">
      <xdr:nvCxnSpPr>
        <xdr:cNvPr id="723" name="直線コネクタ 722">
          <a:extLst>
            <a:ext uri="{FF2B5EF4-FFF2-40B4-BE49-F238E27FC236}">
              <a16:creationId xmlns:a16="http://schemas.microsoft.com/office/drawing/2014/main" id="{BD4295B1-FEF8-4C00-AF71-CABAC2935B1C}"/>
            </a:ext>
          </a:extLst>
        </xdr:cNvPr>
        <xdr:cNvCxnSpPr/>
      </xdr:nvCxnSpPr>
      <xdr:spPr>
        <a:xfrm flipV="1">
          <a:off x="19202400" y="14088382"/>
          <a:ext cx="752475"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115294</xdr:rowOff>
    </xdr:from>
    <xdr:to>
      <xdr:col>107</xdr:col>
      <xdr:colOff>101600</xdr:colOff>
      <xdr:row>87</xdr:row>
      <xdr:rowOff>45444</xdr:rowOff>
    </xdr:to>
    <xdr:sp macro="" textlink="">
      <xdr:nvSpPr>
        <xdr:cNvPr id="724" name="楕円 723">
          <a:extLst>
            <a:ext uri="{FF2B5EF4-FFF2-40B4-BE49-F238E27FC236}">
              <a16:creationId xmlns:a16="http://schemas.microsoft.com/office/drawing/2014/main" id="{25963ADE-ADDE-4AE8-8783-7CB3D13181EF}"/>
            </a:ext>
          </a:extLst>
        </xdr:cNvPr>
        <xdr:cNvSpPr/>
      </xdr:nvSpPr>
      <xdr:spPr>
        <a:xfrm>
          <a:off x="18345150" y="140408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166050</xdr:rowOff>
    </xdr:from>
    <xdr:to>
      <xdr:col>111</xdr:col>
      <xdr:colOff>177800</xdr:colOff>
      <xdr:row>86</xdr:row>
      <xdr:rowOff>166094</xdr:rowOff>
    </xdr:to>
    <xdr:cxnSp macro="">
      <xdr:nvCxnSpPr>
        <xdr:cNvPr id="725" name="直線コネクタ 724">
          <a:extLst>
            <a:ext uri="{FF2B5EF4-FFF2-40B4-BE49-F238E27FC236}">
              <a16:creationId xmlns:a16="http://schemas.microsoft.com/office/drawing/2014/main" id="{77A1F130-832D-4759-A38D-AE0D9AE26350}"/>
            </a:ext>
          </a:extLst>
        </xdr:cNvPr>
        <xdr:cNvCxnSpPr/>
      </xdr:nvCxnSpPr>
      <xdr:spPr>
        <a:xfrm flipV="1">
          <a:off x="18392775" y="14088425"/>
          <a:ext cx="809625" cy="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115348</xdr:rowOff>
    </xdr:from>
    <xdr:to>
      <xdr:col>102</xdr:col>
      <xdr:colOff>165100</xdr:colOff>
      <xdr:row>87</xdr:row>
      <xdr:rowOff>45498</xdr:rowOff>
    </xdr:to>
    <xdr:sp macro="" textlink="">
      <xdr:nvSpPr>
        <xdr:cNvPr id="726" name="楕円 725">
          <a:extLst>
            <a:ext uri="{FF2B5EF4-FFF2-40B4-BE49-F238E27FC236}">
              <a16:creationId xmlns:a16="http://schemas.microsoft.com/office/drawing/2014/main" id="{A4695161-1775-408C-A1E5-1935FF8C78CB}"/>
            </a:ext>
          </a:extLst>
        </xdr:cNvPr>
        <xdr:cNvSpPr/>
      </xdr:nvSpPr>
      <xdr:spPr>
        <a:xfrm>
          <a:off x="17554575" y="140408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166094</xdr:rowOff>
    </xdr:from>
    <xdr:to>
      <xdr:col>107</xdr:col>
      <xdr:colOff>50800</xdr:colOff>
      <xdr:row>86</xdr:row>
      <xdr:rowOff>166148</xdr:rowOff>
    </xdr:to>
    <xdr:cxnSp macro="">
      <xdr:nvCxnSpPr>
        <xdr:cNvPr id="727" name="直線コネクタ 726">
          <a:extLst>
            <a:ext uri="{FF2B5EF4-FFF2-40B4-BE49-F238E27FC236}">
              <a16:creationId xmlns:a16="http://schemas.microsoft.com/office/drawing/2014/main" id="{57A978F6-31E0-41FA-B932-F4956C7D2A98}"/>
            </a:ext>
          </a:extLst>
        </xdr:cNvPr>
        <xdr:cNvCxnSpPr/>
      </xdr:nvCxnSpPr>
      <xdr:spPr>
        <a:xfrm flipV="1">
          <a:off x="17602200" y="14088469"/>
          <a:ext cx="790575"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115436</xdr:rowOff>
    </xdr:from>
    <xdr:to>
      <xdr:col>98</xdr:col>
      <xdr:colOff>38100</xdr:colOff>
      <xdr:row>87</xdr:row>
      <xdr:rowOff>45586</xdr:rowOff>
    </xdr:to>
    <xdr:sp macro="" textlink="">
      <xdr:nvSpPr>
        <xdr:cNvPr id="728" name="楕円 727">
          <a:extLst>
            <a:ext uri="{FF2B5EF4-FFF2-40B4-BE49-F238E27FC236}">
              <a16:creationId xmlns:a16="http://schemas.microsoft.com/office/drawing/2014/main" id="{6D3375DC-F426-474D-A561-404F133C4C70}"/>
            </a:ext>
          </a:extLst>
        </xdr:cNvPr>
        <xdr:cNvSpPr/>
      </xdr:nvSpPr>
      <xdr:spPr>
        <a:xfrm>
          <a:off x="16754475" y="140409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166148</xdr:rowOff>
    </xdr:from>
    <xdr:to>
      <xdr:col>102</xdr:col>
      <xdr:colOff>114300</xdr:colOff>
      <xdr:row>86</xdr:row>
      <xdr:rowOff>166236</xdr:rowOff>
    </xdr:to>
    <xdr:cxnSp macro="">
      <xdr:nvCxnSpPr>
        <xdr:cNvPr id="729" name="直線コネクタ 728">
          <a:extLst>
            <a:ext uri="{FF2B5EF4-FFF2-40B4-BE49-F238E27FC236}">
              <a16:creationId xmlns:a16="http://schemas.microsoft.com/office/drawing/2014/main" id="{3C6044DF-8B77-4B9E-8708-EB4FCFA59BD5}"/>
            </a:ext>
          </a:extLst>
        </xdr:cNvPr>
        <xdr:cNvCxnSpPr/>
      </xdr:nvCxnSpPr>
      <xdr:spPr>
        <a:xfrm flipV="1">
          <a:off x="16802100" y="14088523"/>
          <a:ext cx="800100" cy="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730" name="n_1aveValue【消防施設】&#10;一人当たり面積">
          <a:extLst>
            <a:ext uri="{FF2B5EF4-FFF2-40B4-BE49-F238E27FC236}">
              <a16:creationId xmlns:a16="http://schemas.microsoft.com/office/drawing/2014/main" id="{20144F20-935C-4E9A-A73F-F4997BB9EDAB}"/>
            </a:ext>
          </a:extLst>
        </xdr:cNvPr>
        <xdr:cNvSpPr txBox="1"/>
      </xdr:nvSpPr>
      <xdr:spPr>
        <a:xfrm>
          <a:off x="18983402" y="14124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731" name="n_2aveValue【消防施設】&#10;一人当たり面積">
          <a:extLst>
            <a:ext uri="{FF2B5EF4-FFF2-40B4-BE49-F238E27FC236}">
              <a16:creationId xmlns:a16="http://schemas.microsoft.com/office/drawing/2014/main" id="{655AC6DC-6BD7-4E8E-8881-07ED3758E4EF}"/>
            </a:ext>
          </a:extLst>
        </xdr:cNvPr>
        <xdr:cNvSpPr txBox="1"/>
      </xdr:nvSpPr>
      <xdr:spPr>
        <a:xfrm>
          <a:off x="18183302" y="14125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732" name="n_3aveValue【消防施設】&#10;一人当たり面積">
          <a:extLst>
            <a:ext uri="{FF2B5EF4-FFF2-40B4-BE49-F238E27FC236}">
              <a16:creationId xmlns:a16="http://schemas.microsoft.com/office/drawing/2014/main" id="{10A59503-0830-4018-8E47-CE88684316A7}"/>
            </a:ext>
          </a:extLst>
        </xdr:cNvPr>
        <xdr:cNvSpPr txBox="1"/>
      </xdr:nvSpPr>
      <xdr:spPr>
        <a:xfrm>
          <a:off x="17383202" y="14125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62070</xdr:rowOff>
    </xdr:from>
    <xdr:ext cx="469744" cy="259045"/>
    <xdr:sp macro="" textlink="">
      <xdr:nvSpPr>
        <xdr:cNvPr id="733" name="n_4aveValue【消防施設】&#10;一人当たり面積">
          <a:extLst>
            <a:ext uri="{FF2B5EF4-FFF2-40B4-BE49-F238E27FC236}">
              <a16:creationId xmlns:a16="http://schemas.microsoft.com/office/drawing/2014/main" id="{92834A5F-3BF1-42E8-9FDD-8E7507BC0243}"/>
            </a:ext>
          </a:extLst>
        </xdr:cNvPr>
        <xdr:cNvSpPr txBox="1"/>
      </xdr:nvSpPr>
      <xdr:spPr>
        <a:xfrm>
          <a:off x="16592627" y="1382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61927</xdr:rowOff>
    </xdr:from>
    <xdr:ext cx="469744" cy="259045"/>
    <xdr:sp macro="" textlink="">
      <xdr:nvSpPr>
        <xdr:cNvPr id="734" name="n_1mainValue【消防施設】&#10;一人当たり面積">
          <a:extLst>
            <a:ext uri="{FF2B5EF4-FFF2-40B4-BE49-F238E27FC236}">
              <a16:creationId xmlns:a16="http://schemas.microsoft.com/office/drawing/2014/main" id="{2A51C9F1-1611-46FD-B4F6-EA7E593BBD07}"/>
            </a:ext>
          </a:extLst>
        </xdr:cNvPr>
        <xdr:cNvSpPr txBox="1"/>
      </xdr:nvSpPr>
      <xdr:spPr>
        <a:xfrm>
          <a:off x="18983402" y="1382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61971</xdr:rowOff>
    </xdr:from>
    <xdr:ext cx="469744" cy="259045"/>
    <xdr:sp macro="" textlink="">
      <xdr:nvSpPr>
        <xdr:cNvPr id="735" name="n_2mainValue【消防施設】&#10;一人当たり面積">
          <a:extLst>
            <a:ext uri="{FF2B5EF4-FFF2-40B4-BE49-F238E27FC236}">
              <a16:creationId xmlns:a16="http://schemas.microsoft.com/office/drawing/2014/main" id="{2FBABB80-30D4-49C0-8BC1-CFBD73536739}"/>
            </a:ext>
          </a:extLst>
        </xdr:cNvPr>
        <xdr:cNvSpPr txBox="1"/>
      </xdr:nvSpPr>
      <xdr:spPr>
        <a:xfrm>
          <a:off x="18183302" y="1382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62025</xdr:rowOff>
    </xdr:from>
    <xdr:ext cx="469744" cy="259045"/>
    <xdr:sp macro="" textlink="">
      <xdr:nvSpPr>
        <xdr:cNvPr id="736" name="n_3mainValue【消防施設】&#10;一人当たり面積">
          <a:extLst>
            <a:ext uri="{FF2B5EF4-FFF2-40B4-BE49-F238E27FC236}">
              <a16:creationId xmlns:a16="http://schemas.microsoft.com/office/drawing/2014/main" id="{74E00722-F07A-4A85-AD22-CC9A14E5A530}"/>
            </a:ext>
          </a:extLst>
        </xdr:cNvPr>
        <xdr:cNvSpPr txBox="1"/>
      </xdr:nvSpPr>
      <xdr:spPr>
        <a:xfrm>
          <a:off x="17383202" y="1382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36713</xdr:rowOff>
    </xdr:from>
    <xdr:ext cx="469744" cy="259045"/>
    <xdr:sp macro="" textlink="">
      <xdr:nvSpPr>
        <xdr:cNvPr id="737" name="n_4mainValue【消防施設】&#10;一人当たり面積">
          <a:extLst>
            <a:ext uri="{FF2B5EF4-FFF2-40B4-BE49-F238E27FC236}">
              <a16:creationId xmlns:a16="http://schemas.microsoft.com/office/drawing/2014/main" id="{A7565C59-D7A6-47C0-BA01-3CED3990A5A4}"/>
            </a:ext>
          </a:extLst>
        </xdr:cNvPr>
        <xdr:cNvSpPr txBox="1"/>
      </xdr:nvSpPr>
      <xdr:spPr>
        <a:xfrm>
          <a:off x="16592627" y="14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C7306F5-BAD5-4D8E-8E71-B6B88DC85CFD}"/>
            </a:ext>
          </a:extLst>
        </xdr:cNvPr>
        <xdr:cNvSpPr/>
      </xdr:nvSpPr>
      <xdr:spPr>
        <a:xfrm>
          <a:off x="112109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E830A7E4-5966-4F83-91DA-1E86B8EF5AAA}"/>
            </a:ext>
          </a:extLst>
        </xdr:cNvPr>
        <xdr:cNvSpPr/>
      </xdr:nvSpPr>
      <xdr:spPr>
        <a:xfrm>
          <a:off x="113157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59A90963-6AD3-4581-87F5-563969F09EC4}"/>
            </a:ext>
          </a:extLst>
        </xdr:cNvPr>
        <xdr:cNvSpPr/>
      </xdr:nvSpPr>
      <xdr:spPr>
        <a:xfrm>
          <a:off x="113157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2EE3DED2-9187-4664-A145-FB91B026433F}"/>
            </a:ext>
          </a:extLst>
        </xdr:cNvPr>
        <xdr:cNvSpPr/>
      </xdr:nvSpPr>
      <xdr:spPr>
        <a:xfrm>
          <a:off x="1223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B153CDAF-2952-4AA4-B01F-D33991E2F8C2}"/>
            </a:ext>
          </a:extLst>
        </xdr:cNvPr>
        <xdr:cNvSpPr/>
      </xdr:nvSpPr>
      <xdr:spPr>
        <a:xfrm>
          <a:off x="1223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73F1C4C5-C068-43F7-9103-A3ED298A9D71}"/>
            </a:ext>
          </a:extLst>
        </xdr:cNvPr>
        <xdr:cNvSpPr/>
      </xdr:nvSpPr>
      <xdr:spPr>
        <a:xfrm>
          <a:off x="132683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C1C28305-1512-418D-9B21-38600A30FC86}"/>
            </a:ext>
          </a:extLst>
        </xdr:cNvPr>
        <xdr:cNvSpPr/>
      </xdr:nvSpPr>
      <xdr:spPr>
        <a:xfrm>
          <a:off x="132683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BD99CCFF-CB40-4C50-A7E5-0D36B9469E7E}"/>
            </a:ext>
          </a:extLst>
        </xdr:cNvPr>
        <xdr:cNvSpPr/>
      </xdr:nvSpPr>
      <xdr:spPr>
        <a:xfrm>
          <a:off x="112109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0BF4DC8A-F361-457E-ADE7-28F6E16DA096}"/>
            </a:ext>
          </a:extLst>
        </xdr:cNvPr>
        <xdr:cNvSpPr txBox="1"/>
      </xdr:nvSpPr>
      <xdr:spPr>
        <a:xfrm>
          <a:off x="11172825"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B6AB19B2-C99D-4D5C-BEBF-2A979E567C32}"/>
            </a:ext>
          </a:extLst>
        </xdr:cNvPr>
        <xdr:cNvCxnSpPr/>
      </xdr:nvCxnSpPr>
      <xdr:spPr>
        <a:xfrm>
          <a:off x="11210925" y="1799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600ACA2F-2EEB-4DFB-BA18-A3121FFA0D1B}"/>
            </a:ext>
          </a:extLst>
        </xdr:cNvPr>
        <xdr:cNvSpPr txBox="1"/>
      </xdr:nvSpPr>
      <xdr:spPr>
        <a:xfrm>
          <a:off x="107945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14902CFD-5523-44C8-A8DD-F6503A4537D4}"/>
            </a:ext>
          </a:extLst>
        </xdr:cNvPr>
        <xdr:cNvCxnSpPr/>
      </xdr:nvCxnSpPr>
      <xdr:spPr>
        <a:xfrm>
          <a:off x="11210925" y="1768520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4A496792-2236-4938-B1E7-5C3B0D0FE5C8}"/>
            </a:ext>
          </a:extLst>
        </xdr:cNvPr>
        <xdr:cNvSpPr txBox="1"/>
      </xdr:nvSpPr>
      <xdr:spPr>
        <a:xfrm>
          <a:off x="10794546" y="17555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41B4F2D5-260B-4DB6-B498-FEFE6C50F5DA}"/>
            </a:ext>
          </a:extLst>
        </xdr:cNvPr>
        <xdr:cNvCxnSpPr/>
      </xdr:nvCxnSpPr>
      <xdr:spPr>
        <a:xfrm>
          <a:off x="11210925" y="173745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B1178822-644E-4C80-9277-263AC90B5869}"/>
            </a:ext>
          </a:extLst>
        </xdr:cNvPr>
        <xdr:cNvSpPr txBox="1"/>
      </xdr:nvSpPr>
      <xdr:spPr>
        <a:xfrm>
          <a:off x="10845966" y="172481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8B8EFFC1-51BC-443E-B3D3-0AF10F81B784}"/>
            </a:ext>
          </a:extLst>
        </xdr:cNvPr>
        <xdr:cNvCxnSpPr/>
      </xdr:nvCxnSpPr>
      <xdr:spPr>
        <a:xfrm>
          <a:off x="11210925" y="1706698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74DDBC5E-7181-4CFB-ACB4-F059B3D2B7CE}"/>
            </a:ext>
          </a:extLst>
        </xdr:cNvPr>
        <xdr:cNvSpPr txBox="1"/>
      </xdr:nvSpPr>
      <xdr:spPr>
        <a:xfrm>
          <a:off x="10845966" y="169374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12893D6E-EA20-426D-9659-E7DC6DDA968E}"/>
            </a:ext>
          </a:extLst>
        </xdr:cNvPr>
        <xdr:cNvCxnSpPr/>
      </xdr:nvCxnSpPr>
      <xdr:spPr>
        <a:xfrm>
          <a:off x="11210925" y="167658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1492CBF0-AC85-4E32-BA7B-FFEC78DC878D}"/>
            </a:ext>
          </a:extLst>
        </xdr:cNvPr>
        <xdr:cNvSpPr txBox="1"/>
      </xdr:nvSpPr>
      <xdr:spPr>
        <a:xfrm>
          <a:off x="10845966" y="16629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45D03568-E166-4E2D-BFAD-88BA4D302971}"/>
            </a:ext>
          </a:extLst>
        </xdr:cNvPr>
        <xdr:cNvCxnSpPr/>
      </xdr:nvCxnSpPr>
      <xdr:spPr>
        <a:xfrm>
          <a:off x="11210925" y="164582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478047DE-6003-4DBB-815E-02D43AAB2B22}"/>
            </a:ext>
          </a:extLst>
        </xdr:cNvPr>
        <xdr:cNvSpPr txBox="1"/>
      </xdr:nvSpPr>
      <xdr:spPr>
        <a:xfrm>
          <a:off x="10845966" y="163192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43A351E0-9B50-4F85-AC46-A3E983B856E1}"/>
            </a:ext>
          </a:extLst>
        </xdr:cNvPr>
        <xdr:cNvCxnSpPr/>
      </xdr:nvCxnSpPr>
      <xdr:spPr>
        <a:xfrm>
          <a:off x="11210925" y="1614759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856C6B95-A019-4CDF-A968-B99346A31333}"/>
            </a:ext>
          </a:extLst>
        </xdr:cNvPr>
        <xdr:cNvSpPr txBox="1"/>
      </xdr:nvSpPr>
      <xdr:spPr>
        <a:xfrm>
          <a:off x="10903736" y="160117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ABCE72CC-CEA0-49ED-88BF-09D33AF6B015}"/>
            </a:ext>
          </a:extLst>
        </xdr:cNvPr>
        <xdr:cNvCxnSpPr/>
      </xdr:nvCxnSpPr>
      <xdr:spPr>
        <a:xfrm>
          <a:off x="11210925" y="15840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49997D1B-29CC-41FC-A4CD-651C0EA61F65}"/>
            </a:ext>
          </a:extLst>
        </xdr:cNvPr>
        <xdr:cNvSpPr/>
      </xdr:nvSpPr>
      <xdr:spPr>
        <a:xfrm>
          <a:off x="112109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763" name="直線コネクタ 762">
          <a:extLst>
            <a:ext uri="{FF2B5EF4-FFF2-40B4-BE49-F238E27FC236}">
              <a16:creationId xmlns:a16="http://schemas.microsoft.com/office/drawing/2014/main" id="{E3597DCF-3837-4446-B2F0-CB4CD7D0CDE6}"/>
            </a:ext>
          </a:extLst>
        </xdr:cNvPr>
        <xdr:cNvCxnSpPr/>
      </xdr:nvCxnSpPr>
      <xdr:spPr>
        <a:xfrm flipV="1">
          <a:off x="14696439" y="16200211"/>
          <a:ext cx="0" cy="1458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764" name="【庁舎】&#10;有形固定資産減価償却率最小値テキスト">
          <a:extLst>
            <a:ext uri="{FF2B5EF4-FFF2-40B4-BE49-F238E27FC236}">
              <a16:creationId xmlns:a16="http://schemas.microsoft.com/office/drawing/2014/main" id="{BA52FBF1-9E6B-4AA1-BD97-945E039DF488}"/>
            </a:ext>
          </a:extLst>
        </xdr:cNvPr>
        <xdr:cNvSpPr txBox="1"/>
      </xdr:nvSpPr>
      <xdr:spPr>
        <a:xfrm>
          <a:off x="14735175" y="17666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765" name="直線コネクタ 764">
          <a:extLst>
            <a:ext uri="{FF2B5EF4-FFF2-40B4-BE49-F238E27FC236}">
              <a16:creationId xmlns:a16="http://schemas.microsoft.com/office/drawing/2014/main" id="{C5339525-434A-47F3-9023-727DD3BEAE26}"/>
            </a:ext>
          </a:extLst>
        </xdr:cNvPr>
        <xdr:cNvCxnSpPr/>
      </xdr:nvCxnSpPr>
      <xdr:spPr>
        <a:xfrm>
          <a:off x="14611350" y="176591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766" name="【庁舎】&#10;有形固定資産減価償却率最大値テキスト">
          <a:extLst>
            <a:ext uri="{FF2B5EF4-FFF2-40B4-BE49-F238E27FC236}">
              <a16:creationId xmlns:a16="http://schemas.microsoft.com/office/drawing/2014/main" id="{EF7BC431-AC77-4160-9579-2AAEAFC1845C}"/>
            </a:ext>
          </a:extLst>
        </xdr:cNvPr>
        <xdr:cNvSpPr txBox="1"/>
      </xdr:nvSpPr>
      <xdr:spPr>
        <a:xfrm>
          <a:off x="14735175" y="159944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767" name="直線コネクタ 766">
          <a:extLst>
            <a:ext uri="{FF2B5EF4-FFF2-40B4-BE49-F238E27FC236}">
              <a16:creationId xmlns:a16="http://schemas.microsoft.com/office/drawing/2014/main" id="{6D1EE87C-7CB2-443D-8E5D-5104B7D7B65C}"/>
            </a:ext>
          </a:extLst>
        </xdr:cNvPr>
        <xdr:cNvCxnSpPr/>
      </xdr:nvCxnSpPr>
      <xdr:spPr>
        <a:xfrm>
          <a:off x="14611350" y="162002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68" name="【庁舎】&#10;有形固定資産減価償却率平均値テキスト">
          <a:extLst>
            <a:ext uri="{FF2B5EF4-FFF2-40B4-BE49-F238E27FC236}">
              <a16:creationId xmlns:a16="http://schemas.microsoft.com/office/drawing/2014/main" id="{32E26BF3-CD7A-4E84-802B-65D0A532054F}"/>
            </a:ext>
          </a:extLst>
        </xdr:cNvPr>
        <xdr:cNvSpPr txBox="1"/>
      </xdr:nvSpPr>
      <xdr:spPr>
        <a:xfrm>
          <a:off x="14735175" y="168098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69" name="フローチャート: 判断 768">
          <a:extLst>
            <a:ext uri="{FF2B5EF4-FFF2-40B4-BE49-F238E27FC236}">
              <a16:creationId xmlns:a16="http://schemas.microsoft.com/office/drawing/2014/main" id="{A46F1AC3-EB9A-49EA-A8E3-94EDF7006591}"/>
            </a:ext>
          </a:extLst>
        </xdr:cNvPr>
        <xdr:cNvSpPr/>
      </xdr:nvSpPr>
      <xdr:spPr>
        <a:xfrm>
          <a:off x="14649450" y="169457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0" name="フローチャート: 判断 769">
          <a:extLst>
            <a:ext uri="{FF2B5EF4-FFF2-40B4-BE49-F238E27FC236}">
              <a16:creationId xmlns:a16="http://schemas.microsoft.com/office/drawing/2014/main" id="{EAA37781-2206-4098-84C0-7EBCCF8270D7}"/>
            </a:ext>
          </a:extLst>
        </xdr:cNvPr>
        <xdr:cNvSpPr/>
      </xdr:nvSpPr>
      <xdr:spPr>
        <a:xfrm>
          <a:off x="13887450" y="169145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1" name="フローチャート: 判断 770">
          <a:extLst>
            <a:ext uri="{FF2B5EF4-FFF2-40B4-BE49-F238E27FC236}">
              <a16:creationId xmlns:a16="http://schemas.microsoft.com/office/drawing/2014/main" id="{69310FC3-7A9A-41FE-AB9F-550ED8F112BE}"/>
            </a:ext>
          </a:extLst>
        </xdr:cNvPr>
        <xdr:cNvSpPr/>
      </xdr:nvSpPr>
      <xdr:spPr>
        <a:xfrm>
          <a:off x="13096875" y="169162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772" name="フローチャート: 判断 771">
          <a:extLst>
            <a:ext uri="{FF2B5EF4-FFF2-40B4-BE49-F238E27FC236}">
              <a16:creationId xmlns:a16="http://schemas.microsoft.com/office/drawing/2014/main" id="{A3C23193-4970-415A-ADE6-DB5A4CDF4A2E}"/>
            </a:ext>
          </a:extLst>
        </xdr:cNvPr>
        <xdr:cNvSpPr/>
      </xdr:nvSpPr>
      <xdr:spPr>
        <a:xfrm>
          <a:off x="12296775" y="169065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773" name="フローチャート: 判断 772">
          <a:extLst>
            <a:ext uri="{FF2B5EF4-FFF2-40B4-BE49-F238E27FC236}">
              <a16:creationId xmlns:a16="http://schemas.microsoft.com/office/drawing/2014/main" id="{17895116-6EE8-4519-B5E8-2BE8A48371ED}"/>
            </a:ext>
          </a:extLst>
        </xdr:cNvPr>
        <xdr:cNvSpPr/>
      </xdr:nvSpPr>
      <xdr:spPr>
        <a:xfrm>
          <a:off x="11487150" y="1696692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93EF8EB-C794-4B17-AEA3-BF8E29B81596}"/>
            </a:ext>
          </a:extLst>
        </xdr:cNvPr>
        <xdr:cNvSpPr txBox="1"/>
      </xdr:nvSpPr>
      <xdr:spPr>
        <a:xfrm>
          <a:off x="1452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5FF6D76-A8A4-48B3-8A0C-305266C33A27}"/>
            </a:ext>
          </a:extLst>
        </xdr:cNvPr>
        <xdr:cNvSpPr txBox="1"/>
      </xdr:nvSpPr>
      <xdr:spPr>
        <a:xfrm>
          <a:off x="13763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5945649-623A-4255-82AE-17E978F7D954}"/>
            </a:ext>
          </a:extLst>
        </xdr:cNvPr>
        <xdr:cNvSpPr txBox="1"/>
      </xdr:nvSpPr>
      <xdr:spPr>
        <a:xfrm>
          <a:off x="12973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7C850A3-CD8D-4077-8BD4-8D5E1E1201E8}"/>
            </a:ext>
          </a:extLst>
        </xdr:cNvPr>
        <xdr:cNvSpPr txBox="1"/>
      </xdr:nvSpPr>
      <xdr:spPr>
        <a:xfrm>
          <a:off x="12172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30ABEF0-BD01-41F0-B379-ACB96BE8651F}"/>
            </a:ext>
          </a:extLst>
        </xdr:cNvPr>
        <xdr:cNvSpPr txBox="1"/>
      </xdr:nvSpPr>
      <xdr:spPr>
        <a:xfrm>
          <a:off x="11363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111942</xdr:rowOff>
    </xdr:from>
    <xdr:to>
      <xdr:col>85</xdr:col>
      <xdr:colOff>177800</xdr:colOff>
      <xdr:row>108</xdr:row>
      <xdr:rowOff>42092</xdr:rowOff>
    </xdr:to>
    <xdr:sp macro="" textlink="">
      <xdr:nvSpPr>
        <xdr:cNvPr id="779" name="楕円 778">
          <a:extLst>
            <a:ext uri="{FF2B5EF4-FFF2-40B4-BE49-F238E27FC236}">
              <a16:creationId xmlns:a16="http://schemas.microsoft.com/office/drawing/2014/main" id="{68B08475-0CC7-4DC5-A980-BA67DDCE4DAD}"/>
            </a:ext>
          </a:extLst>
        </xdr:cNvPr>
        <xdr:cNvSpPr/>
      </xdr:nvSpPr>
      <xdr:spPr>
        <a:xfrm>
          <a:off x="14649450" y="174379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90369</xdr:rowOff>
    </xdr:from>
    <xdr:ext cx="405111" cy="259045"/>
    <xdr:sp macro="" textlink="">
      <xdr:nvSpPr>
        <xdr:cNvPr id="780" name="【庁舎】&#10;有形固定資産減価償却率該当値テキスト">
          <a:extLst>
            <a:ext uri="{FF2B5EF4-FFF2-40B4-BE49-F238E27FC236}">
              <a16:creationId xmlns:a16="http://schemas.microsoft.com/office/drawing/2014/main" id="{88828FAC-2990-4E6D-9424-73499A1D0D36}"/>
            </a:ext>
          </a:extLst>
        </xdr:cNvPr>
        <xdr:cNvSpPr txBox="1"/>
      </xdr:nvSpPr>
      <xdr:spPr>
        <a:xfrm>
          <a:off x="14735175" y="17413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28666</xdr:rowOff>
    </xdr:from>
    <xdr:to>
      <xdr:col>81</xdr:col>
      <xdr:colOff>101600</xdr:colOff>
      <xdr:row>107</xdr:row>
      <xdr:rowOff>130266</xdr:rowOff>
    </xdr:to>
    <xdr:sp macro="" textlink="">
      <xdr:nvSpPr>
        <xdr:cNvPr id="781" name="楕円 780">
          <a:extLst>
            <a:ext uri="{FF2B5EF4-FFF2-40B4-BE49-F238E27FC236}">
              <a16:creationId xmlns:a16="http://schemas.microsoft.com/office/drawing/2014/main" id="{1434D9C5-4A9A-4E08-BB7E-B6E4879C4129}"/>
            </a:ext>
          </a:extLst>
        </xdr:cNvPr>
        <xdr:cNvSpPr/>
      </xdr:nvSpPr>
      <xdr:spPr>
        <a:xfrm>
          <a:off x="13887450" y="1735146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79466</xdr:rowOff>
    </xdr:from>
    <xdr:to>
      <xdr:col>85</xdr:col>
      <xdr:colOff>127000</xdr:colOff>
      <xdr:row>107</xdr:row>
      <xdr:rowOff>162742</xdr:rowOff>
    </xdr:to>
    <xdr:cxnSp macro="">
      <xdr:nvCxnSpPr>
        <xdr:cNvPr id="782" name="直線コネクタ 781">
          <a:extLst>
            <a:ext uri="{FF2B5EF4-FFF2-40B4-BE49-F238E27FC236}">
              <a16:creationId xmlns:a16="http://schemas.microsoft.com/office/drawing/2014/main" id="{5F24787B-5B85-4EE0-B467-023E13AF2D4D}"/>
            </a:ext>
          </a:extLst>
        </xdr:cNvPr>
        <xdr:cNvCxnSpPr/>
      </xdr:nvCxnSpPr>
      <xdr:spPr>
        <a:xfrm>
          <a:off x="13935075" y="17408616"/>
          <a:ext cx="762000" cy="7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169092</xdr:rowOff>
    </xdr:from>
    <xdr:to>
      <xdr:col>76</xdr:col>
      <xdr:colOff>165100</xdr:colOff>
      <xdr:row>107</xdr:row>
      <xdr:rowOff>99242</xdr:rowOff>
    </xdr:to>
    <xdr:sp macro="" textlink="">
      <xdr:nvSpPr>
        <xdr:cNvPr id="783" name="楕円 782">
          <a:extLst>
            <a:ext uri="{FF2B5EF4-FFF2-40B4-BE49-F238E27FC236}">
              <a16:creationId xmlns:a16="http://schemas.microsoft.com/office/drawing/2014/main" id="{64707CC2-1FF4-413D-AD60-3D982F0E127F}"/>
            </a:ext>
          </a:extLst>
        </xdr:cNvPr>
        <xdr:cNvSpPr/>
      </xdr:nvSpPr>
      <xdr:spPr>
        <a:xfrm>
          <a:off x="13096875" y="1732361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48442</xdr:rowOff>
    </xdr:from>
    <xdr:to>
      <xdr:col>81</xdr:col>
      <xdr:colOff>50800</xdr:colOff>
      <xdr:row>107</xdr:row>
      <xdr:rowOff>79466</xdr:rowOff>
    </xdr:to>
    <xdr:cxnSp macro="">
      <xdr:nvCxnSpPr>
        <xdr:cNvPr id="784" name="直線コネクタ 783">
          <a:extLst>
            <a:ext uri="{FF2B5EF4-FFF2-40B4-BE49-F238E27FC236}">
              <a16:creationId xmlns:a16="http://schemas.microsoft.com/office/drawing/2014/main" id="{9AD529AB-16F9-4BB8-A541-876BC5E10632}"/>
            </a:ext>
          </a:extLst>
        </xdr:cNvPr>
        <xdr:cNvCxnSpPr/>
      </xdr:nvCxnSpPr>
      <xdr:spPr>
        <a:xfrm>
          <a:off x="13144500" y="17371242"/>
          <a:ext cx="790575" cy="3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139700</xdr:rowOff>
    </xdr:from>
    <xdr:to>
      <xdr:col>72</xdr:col>
      <xdr:colOff>38100</xdr:colOff>
      <xdr:row>107</xdr:row>
      <xdr:rowOff>69850</xdr:rowOff>
    </xdr:to>
    <xdr:sp macro="" textlink="">
      <xdr:nvSpPr>
        <xdr:cNvPr id="785" name="楕円 784">
          <a:extLst>
            <a:ext uri="{FF2B5EF4-FFF2-40B4-BE49-F238E27FC236}">
              <a16:creationId xmlns:a16="http://schemas.microsoft.com/office/drawing/2014/main" id="{5F1760C9-1930-4E83-A9E0-D4F95AEDA6F6}"/>
            </a:ext>
          </a:extLst>
        </xdr:cNvPr>
        <xdr:cNvSpPr/>
      </xdr:nvSpPr>
      <xdr:spPr>
        <a:xfrm>
          <a:off x="12296775" y="173069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19050</xdr:rowOff>
    </xdr:from>
    <xdr:to>
      <xdr:col>76</xdr:col>
      <xdr:colOff>114300</xdr:colOff>
      <xdr:row>107</xdr:row>
      <xdr:rowOff>48442</xdr:rowOff>
    </xdr:to>
    <xdr:cxnSp macro="">
      <xdr:nvCxnSpPr>
        <xdr:cNvPr id="786" name="直線コネクタ 785">
          <a:extLst>
            <a:ext uri="{FF2B5EF4-FFF2-40B4-BE49-F238E27FC236}">
              <a16:creationId xmlns:a16="http://schemas.microsoft.com/office/drawing/2014/main" id="{CB9E8B4E-51C4-4B36-959D-AA166083C292}"/>
            </a:ext>
          </a:extLst>
        </xdr:cNvPr>
        <xdr:cNvCxnSpPr/>
      </xdr:nvCxnSpPr>
      <xdr:spPr>
        <a:xfrm>
          <a:off x="12344400" y="17345025"/>
          <a:ext cx="800100"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58057</xdr:rowOff>
    </xdr:from>
    <xdr:to>
      <xdr:col>67</xdr:col>
      <xdr:colOff>101600</xdr:colOff>
      <xdr:row>108</xdr:row>
      <xdr:rowOff>159657</xdr:rowOff>
    </xdr:to>
    <xdr:sp macro="" textlink="">
      <xdr:nvSpPr>
        <xdr:cNvPr id="787" name="楕円 786">
          <a:extLst>
            <a:ext uri="{FF2B5EF4-FFF2-40B4-BE49-F238E27FC236}">
              <a16:creationId xmlns:a16="http://schemas.microsoft.com/office/drawing/2014/main" id="{3E4DB7DC-483B-4A29-94F1-624D409E1DD5}"/>
            </a:ext>
          </a:extLst>
        </xdr:cNvPr>
        <xdr:cNvSpPr/>
      </xdr:nvSpPr>
      <xdr:spPr>
        <a:xfrm>
          <a:off x="11487150" y="175459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19050</xdr:rowOff>
    </xdr:from>
    <xdr:to>
      <xdr:col>71</xdr:col>
      <xdr:colOff>177800</xdr:colOff>
      <xdr:row>108</xdr:row>
      <xdr:rowOff>108857</xdr:rowOff>
    </xdr:to>
    <xdr:cxnSp macro="">
      <xdr:nvCxnSpPr>
        <xdr:cNvPr id="788" name="直線コネクタ 787">
          <a:extLst>
            <a:ext uri="{FF2B5EF4-FFF2-40B4-BE49-F238E27FC236}">
              <a16:creationId xmlns:a16="http://schemas.microsoft.com/office/drawing/2014/main" id="{6896E7BF-C4BE-453C-A35B-43A826CC140C}"/>
            </a:ext>
          </a:extLst>
        </xdr:cNvPr>
        <xdr:cNvCxnSpPr/>
      </xdr:nvCxnSpPr>
      <xdr:spPr>
        <a:xfrm flipV="1">
          <a:off x="11534775" y="17345025"/>
          <a:ext cx="809625" cy="24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89" name="n_1aveValue【庁舎】&#10;有形固定資産減価償却率">
          <a:extLst>
            <a:ext uri="{FF2B5EF4-FFF2-40B4-BE49-F238E27FC236}">
              <a16:creationId xmlns:a16="http://schemas.microsoft.com/office/drawing/2014/main" id="{E80413E0-D81E-46A6-A132-9E33F8882804}"/>
            </a:ext>
          </a:extLst>
        </xdr:cNvPr>
        <xdr:cNvSpPr txBox="1"/>
      </xdr:nvSpPr>
      <xdr:spPr>
        <a:xfrm>
          <a:off x="13745219" y="16699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90" name="n_2aveValue【庁舎】&#10;有形固定資産減価償却率">
          <a:extLst>
            <a:ext uri="{FF2B5EF4-FFF2-40B4-BE49-F238E27FC236}">
              <a16:creationId xmlns:a16="http://schemas.microsoft.com/office/drawing/2014/main" id="{A2C34F9D-38FE-4B39-A6F4-833C9A951AAD}"/>
            </a:ext>
          </a:extLst>
        </xdr:cNvPr>
        <xdr:cNvSpPr txBox="1"/>
      </xdr:nvSpPr>
      <xdr:spPr>
        <a:xfrm>
          <a:off x="12964169" y="16704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791" name="n_3aveValue【庁舎】&#10;有形固定資産減価償却率">
          <a:extLst>
            <a:ext uri="{FF2B5EF4-FFF2-40B4-BE49-F238E27FC236}">
              <a16:creationId xmlns:a16="http://schemas.microsoft.com/office/drawing/2014/main" id="{4C3964CD-BAA3-42D4-BE5F-52CE897E0A69}"/>
            </a:ext>
          </a:extLst>
        </xdr:cNvPr>
        <xdr:cNvSpPr txBox="1"/>
      </xdr:nvSpPr>
      <xdr:spPr>
        <a:xfrm>
          <a:off x="12164069" y="16694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792" name="n_4aveValue【庁舎】&#10;有形固定資産減価償却率">
          <a:extLst>
            <a:ext uri="{FF2B5EF4-FFF2-40B4-BE49-F238E27FC236}">
              <a16:creationId xmlns:a16="http://schemas.microsoft.com/office/drawing/2014/main" id="{2781414F-F5F9-465B-B2C2-01A59F022773}"/>
            </a:ext>
          </a:extLst>
        </xdr:cNvPr>
        <xdr:cNvSpPr txBox="1"/>
      </xdr:nvSpPr>
      <xdr:spPr>
        <a:xfrm>
          <a:off x="11354444" y="16754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121393</xdr:rowOff>
    </xdr:from>
    <xdr:ext cx="405111" cy="259045"/>
    <xdr:sp macro="" textlink="">
      <xdr:nvSpPr>
        <xdr:cNvPr id="793" name="n_1mainValue【庁舎】&#10;有形固定資産減価償却率">
          <a:extLst>
            <a:ext uri="{FF2B5EF4-FFF2-40B4-BE49-F238E27FC236}">
              <a16:creationId xmlns:a16="http://schemas.microsoft.com/office/drawing/2014/main" id="{36D6FE62-0622-4659-97DF-314EE08CE74A}"/>
            </a:ext>
          </a:extLst>
        </xdr:cNvPr>
        <xdr:cNvSpPr txBox="1"/>
      </xdr:nvSpPr>
      <xdr:spPr>
        <a:xfrm>
          <a:off x="13745219" y="17450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90369</xdr:rowOff>
    </xdr:from>
    <xdr:ext cx="405111" cy="259045"/>
    <xdr:sp macro="" textlink="">
      <xdr:nvSpPr>
        <xdr:cNvPr id="794" name="n_2mainValue【庁舎】&#10;有形固定資産減価償却率">
          <a:extLst>
            <a:ext uri="{FF2B5EF4-FFF2-40B4-BE49-F238E27FC236}">
              <a16:creationId xmlns:a16="http://schemas.microsoft.com/office/drawing/2014/main" id="{D2396E7D-F555-4C11-8768-9AAF07562235}"/>
            </a:ext>
          </a:extLst>
        </xdr:cNvPr>
        <xdr:cNvSpPr txBox="1"/>
      </xdr:nvSpPr>
      <xdr:spPr>
        <a:xfrm>
          <a:off x="12964169" y="17413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60977</xdr:rowOff>
    </xdr:from>
    <xdr:ext cx="405111" cy="259045"/>
    <xdr:sp macro="" textlink="">
      <xdr:nvSpPr>
        <xdr:cNvPr id="795" name="n_3mainValue【庁舎】&#10;有形固定資産減価償却率">
          <a:extLst>
            <a:ext uri="{FF2B5EF4-FFF2-40B4-BE49-F238E27FC236}">
              <a16:creationId xmlns:a16="http://schemas.microsoft.com/office/drawing/2014/main" id="{65C5198A-6011-4382-8737-E8910D628647}"/>
            </a:ext>
          </a:extLst>
        </xdr:cNvPr>
        <xdr:cNvSpPr txBox="1"/>
      </xdr:nvSpPr>
      <xdr:spPr>
        <a:xfrm>
          <a:off x="12164069" y="1739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150784</xdr:rowOff>
    </xdr:from>
    <xdr:ext cx="405111" cy="259045"/>
    <xdr:sp macro="" textlink="">
      <xdr:nvSpPr>
        <xdr:cNvPr id="796" name="n_4mainValue【庁舎】&#10;有形固定資産減価償却率">
          <a:extLst>
            <a:ext uri="{FF2B5EF4-FFF2-40B4-BE49-F238E27FC236}">
              <a16:creationId xmlns:a16="http://schemas.microsoft.com/office/drawing/2014/main" id="{ED7584F3-6D9A-4D1E-B147-F785BF1FF0DD}"/>
            </a:ext>
          </a:extLst>
        </xdr:cNvPr>
        <xdr:cNvSpPr txBox="1"/>
      </xdr:nvSpPr>
      <xdr:spPr>
        <a:xfrm>
          <a:off x="11354444" y="1763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B5EDB54A-1150-497E-9F69-3CF6B766CEC0}"/>
            </a:ext>
          </a:extLst>
        </xdr:cNvPr>
        <xdr:cNvSpPr/>
      </xdr:nvSpPr>
      <xdr:spPr>
        <a:xfrm>
          <a:off x="164592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4CF83B94-7530-4160-B07B-01755433E3EF}"/>
            </a:ext>
          </a:extLst>
        </xdr:cNvPr>
        <xdr:cNvSpPr/>
      </xdr:nvSpPr>
      <xdr:spPr>
        <a:xfrm>
          <a:off x="165830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9A7427F1-47EA-4360-BA95-4BF872718032}"/>
            </a:ext>
          </a:extLst>
        </xdr:cNvPr>
        <xdr:cNvSpPr/>
      </xdr:nvSpPr>
      <xdr:spPr>
        <a:xfrm>
          <a:off x="165830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41950846-8CB0-45CC-A76B-210C6A4666E9}"/>
            </a:ext>
          </a:extLst>
        </xdr:cNvPr>
        <xdr:cNvSpPr/>
      </xdr:nvSpPr>
      <xdr:spPr>
        <a:xfrm>
          <a:off x="174879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19319D2-4713-46B9-9A7C-23C165217F58}"/>
            </a:ext>
          </a:extLst>
        </xdr:cNvPr>
        <xdr:cNvSpPr/>
      </xdr:nvSpPr>
      <xdr:spPr>
        <a:xfrm>
          <a:off x="174879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31BBF9DE-65CD-410A-9F4F-961585D4D646}"/>
            </a:ext>
          </a:extLst>
        </xdr:cNvPr>
        <xdr:cNvSpPr/>
      </xdr:nvSpPr>
      <xdr:spPr>
        <a:xfrm>
          <a:off x="185166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広島県平均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D6A8465F-DF3B-45D0-BF2B-2C6E396456B7}"/>
            </a:ext>
          </a:extLst>
        </xdr:cNvPr>
        <xdr:cNvSpPr/>
      </xdr:nvSpPr>
      <xdr:spPr>
        <a:xfrm>
          <a:off x="185166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274BD9D3-CEFA-405C-9FE7-CEC3067856C4}"/>
            </a:ext>
          </a:extLst>
        </xdr:cNvPr>
        <xdr:cNvSpPr/>
      </xdr:nvSpPr>
      <xdr:spPr>
        <a:xfrm>
          <a:off x="164592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2BEE3FF7-012D-43AD-8857-493C4ABD6E01}"/>
            </a:ext>
          </a:extLst>
        </xdr:cNvPr>
        <xdr:cNvSpPr txBox="1"/>
      </xdr:nvSpPr>
      <xdr:spPr>
        <a:xfrm>
          <a:off x="16440150"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46432958-1808-482C-B7F4-71EC301C2450}"/>
            </a:ext>
          </a:extLst>
        </xdr:cNvPr>
        <xdr:cNvCxnSpPr/>
      </xdr:nvCxnSpPr>
      <xdr:spPr>
        <a:xfrm>
          <a:off x="164592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7" name="テキスト ボックス 806">
          <a:extLst>
            <a:ext uri="{FF2B5EF4-FFF2-40B4-BE49-F238E27FC236}">
              <a16:creationId xmlns:a16="http://schemas.microsoft.com/office/drawing/2014/main" id="{C92E8B5B-ED11-4B24-97AE-1BF3E56DF7BC}"/>
            </a:ext>
          </a:extLst>
        </xdr:cNvPr>
        <xdr:cNvSpPr txBox="1"/>
      </xdr:nvSpPr>
      <xdr:spPr>
        <a:xfrm>
          <a:off x="160523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5F264DDD-D164-4E9C-8F63-2F6EE2FFA98C}"/>
            </a:ext>
          </a:extLst>
        </xdr:cNvPr>
        <xdr:cNvCxnSpPr/>
      </xdr:nvCxnSpPr>
      <xdr:spPr>
        <a:xfrm>
          <a:off x="16459200" y="17640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917B19BD-8E30-4443-B55C-3E218570E990}"/>
            </a:ext>
          </a:extLst>
        </xdr:cNvPr>
        <xdr:cNvSpPr txBox="1"/>
      </xdr:nvSpPr>
      <xdr:spPr>
        <a:xfrm>
          <a:off x="16052346" y="17494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BA918EE4-9AC9-4CE6-8820-58AE7935C4AF}"/>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EBEC2AEB-EB17-40AE-97F4-E8A2CF8EF85B}"/>
            </a:ext>
          </a:extLst>
        </xdr:cNvPr>
        <xdr:cNvSpPr txBox="1"/>
      </xdr:nvSpPr>
      <xdr:spPr>
        <a:xfrm>
          <a:off x="16052346" y="17142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10C79CA2-F8FC-479C-B91B-05CF543AB695}"/>
            </a:ext>
          </a:extLst>
        </xdr:cNvPr>
        <xdr:cNvCxnSpPr/>
      </xdr:nvCxnSpPr>
      <xdr:spPr>
        <a:xfrm>
          <a:off x="16459200" y="1691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2C1033EF-EA3C-4826-B686-076F02C73A4B}"/>
            </a:ext>
          </a:extLst>
        </xdr:cNvPr>
        <xdr:cNvSpPr txBox="1"/>
      </xdr:nvSpPr>
      <xdr:spPr>
        <a:xfrm>
          <a:off x="16052346" y="1678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81363CDC-13F3-4519-B457-537AF9596882}"/>
            </a:ext>
          </a:extLst>
        </xdr:cNvPr>
        <xdr:cNvCxnSpPr/>
      </xdr:nvCxnSpPr>
      <xdr:spPr>
        <a:xfrm>
          <a:off x="16459200" y="16554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6F60239F-F352-47C7-9459-C19C21826160}"/>
            </a:ext>
          </a:extLst>
        </xdr:cNvPr>
        <xdr:cNvSpPr txBox="1"/>
      </xdr:nvSpPr>
      <xdr:spPr>
        <a:xfrm>
          <a:off x="16052346" y="16418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248973B2-A75F-4BC1-8AD6-A676EA11F68D}"/>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153F7510-7AAF-4EF3-BEBF-C072ECE84075}"/>
            </a:ext>
          </a:extLst>
        </xdr:cNvPr>
        <xdr:cNvSpPr txBox="1"/>
      </xdr:nvSpPr>
      <xdr:spPr>
        <a:xfrm>
          <a:off x="16052346" y="16056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9354C873-8C8C-475F-B21E-FEAA5A1A1CDF}"/>
            </a:ext>
          </a:extLst>
        </xdr:cNvPr>
        <xdr:cNvCxnSpPr/>
      </xdr:nvCxnSpPr>
      <xdr:spPr>
        <a:xfrm>
          <a:off x="164592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AAC89EF0-BD61-4B7D-8064-AD3658FFAEC6}"/>
            </a:ext>
          </a:extLst>
        </xdr:cNvPr>
        <xdr:cNvSpPr txBox="1"/>
      </xdr:nvSpPr>
      <xdr:spPr>
        <a:xfrm>
          <a:off x="16052346"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3D1F7D9E-369F-4827-A8F0-E70328758985}"/>
            </a:ext>
          </a:extLst>
        </xdr:cNvPr>
        <xdr:cNvSpPr/>
      </xdr:nvSpPr>
      <xdr:spPr>
        <a:xfrm>
          <a:off x="164592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821" name="直線コネクタ 820">
          <a:extLst>
            <a:ext uri="{FF2B5EF4-FFF2-40B4-BE49-F238E27FC236}">
              <a16:creationId xmlns:a16="http://schemas.microsoft.com/office/drawing/2014/main" id="{C2AFE31C-EC99-4D7C-8893-AE5EE0DEE89F}"/>
            </a:ext>
          </a:extLst>
        </xdr:cNvPr>
        <xdr:cNvCxnSpPr/>
      </xdr:nvCxnSpPr>
      <xdr:spPr>
        <a:xfrm flipV="1">
          <a:off x="19954239" y="16299814"/>
          <a:ext cx="0" cy="137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822" name="【庁舎】&#10;一人当たり面積最小値テキスト">
          <a:extLst>
            <a:ext uri="{FF2B5EF4-FFF2-40B4-BE49-F238E27FC236}">
              <a16:creationId xmlns:a16="http://schemas.microsoft.com/office/drawing/2014/main" id="{6C058178-E9D5-40CB-8CD2-2AC1F9F47545}"/>
            </a:ext>
          </a:extLst>
        </xdr:cNvPr>
        <xdr:cNvSpPr txBox="1"/>
      </xdr:nvSpPr>
      <xdr:spPr>
        <a:xfrm>
          <a:off x="19992975" y="1767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823" name="直線コネクタ 822">
          <a:extLst>
            <a:ext uri="{FF2B5EF4-FFF2-40B4-BE49-F238E27FC236}">
              <a16:creationId xmlns:a16="http://schemas.microsoft.com/office/drawing/2014/main" id="{F9CF7715-F48A-46F4-8FE9-89600DB763F9}"/>
            </a:ext>
          </a:extLst>
        </xdr:cNvPr>
        <xdr:cNvCxnSpPr/>
      </xdr:nvCxnSpPr>
      <xdr:spPr>
        <a:xfrm>
          <a:off x="19878675" y="176758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4" name="【庁舎】&#10;一人当たり面積最大値テキスト">
          <a:extLst>
            <a:ext uri="{FF2B5EF4-FFF2-40B4-BE49-F238E27FC236}">
              <a16:creationId xmlns:a16="http://schemas.microsoft.com/office/drawing/2014/main" id="{F867D21B-F63A-402B-944E-997F1432B4F4}"/>
            </a:ext>
          </a:extLst>
        </xdr:cNvPr>
        <xdr:cNvSpPr txBox="1"/>
      </xdr:nvSpPr>
      <xdr:spPr>
        <a:xfrm>
          <a:off x="19992975" y="16078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25" name="直線コネクタ 824">
          <a:extLst>
            <a:ext uri="{FF2B5EF4-FFF2-40B4-BE49-F238E27FC236}">
              <a16:creationId xmlns:a16="http://schemas.microsoft.com/office/drawing/2014/main" id="{E7E2945B-E515-4CC7-926E-FAA7F6CCF9E9}"/>
            </a:ext>
          </a:extLst>
        </xdr:cNvPr>
        <xdr:cNvCxnSpPr/>
      </xdr:nvCxnSpPr>
      <xdr:spPr>
        <a:xfrm>
          <a:off x="19878675" y="162998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826" name="【庁舎】&#10;一人当たり面積平均値テキスト">
          <a:extLst>
            <a:ext uri="{FF2B5EF4-FFF2-40B4-BE49-F238E27FC236}">
              <a16:creationId xmlns:a16="http://schemas.microsoft.com/office/drawing/2014/main" id="{B965D5D4-30CF-4A95-B9D5-19A068E9C74D}"/>
            </a:ext>
          </a:extLst>
        </xdr:cNvPr>
        <xdr:cNvSpPr txBox="1"/>
      </xdr:nvSpPr>
      <xdr:spPr>
        <a:xfrm>
          <a:off x="19992975" y="17191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7" name="フローチャート: 判断 826">
          <a:extLst>
            <a:ext uri="{FF2B5EF4-FFF2-40B4-BE49-F238E27FC236}">
              <a16:creationId xmlns:a16="http://schemas.microsoft.com/office/drawing/2014/main" id="{8D9BFAEF-33AF-40B3-9619-DA3B88F7D25D}"/>
            </a:ext>
          </a:extLst>
        </xdr:cNvPr>
        <xdr:cNvSpPr/>
      </xdr:nvSpPr>
      <xdr:spPr>
        <a:xfrm>
          <a:off x="19897725" y="172129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828" name="フローチャート: 判断 827">
          <a:extLst>
            <a:ext uri="{FF2B5EF4-FFF2-40B4-BE49-F238E27FC236}">
              <a16:creationId xmlns:a16="http://schemas.microsoft.com/office/drawing/2014/main" id="{6B6CA8F1-05F1-4C38-AA75-89447A552F95}"/>
            </a:ext>
          </a:extLst>
        </xdr:cNvPr>
        <xdr:cNvSpPr/>
      </xdr:nvSpPr>
      <xdr:spPr>
        <a:xfrm>
          <a:off x="19154775" y="1721866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829" name="フローチャート: 判断 828">
          <a:extLst>
            <a:ext uri="{FF2B5EF4-FFF2-40B4-BE49-F238E27FC236}">
              <a16:creationId xmlns:a16="http://schemas.microsoft.com/office/drawing/2014/main" id="{5970D1EC-8C43-4D27-A3B6-2921EAF339A4}"/>
            </a:ext>
          </a:extLst>
        </xdr:cNvPr>
        <xdr:cNvSpPr/>
      </xdr:nvSpPr>
      <xdr:spPr>
        <a:xfrm>
          <a:off x="18345150" y="172415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830" name="フローチャート: 判断 829">
          <a:extLst>
            <a:ext uri="{FF2B5EF4-FFF2-40B4-BE49-F238E27FC236}">
              <a16:creationId xmlns:a16="http://schemas.microsoft.com/office/drawing/2014/main" id="{2735738C-03AA-4F5D-82CA-D536C064FBD7}"/>
            </a:ext>
          </a:extLst>
        </xdr:cNvPr>
        <xdr:cNvSpPr/>
      </xdr:nvSpPr>
      <xdr:spPr>
        <a:xfrm>
          <a:off x="17554575" y="17260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104139</xdr:rowOff>
    </xdr:from>
    <xdr:to>
      <xdr:col>98</xdr:col>
      <xdr:colOff>38100</xdr:colOff>
      <xdr:row>107</xdr:row>
      <xdr:rowOff>34289</xdr:rowOff>
    </xdr:to>
    <xdr:sp macro="" textlink="">
      <xdr:nvSpPr>
        <xdr:cNvPr id="831" name="フローチャート: 判断 830">
          <a:extLst>
            <a:ext uri="{FF2B5EF4-FFF2-40B4-BE49-F238E27FC236}">
              <a16:creationId xmlns:a16="http://schemas.microsoft.com/office/drawing/2014/main" id="{2C229E5D-D701-475C-8DF0-25D0CB623DE7}"/>
            </a:ext>
          </a:extLst>
        </xdr:cNvPr>
        <xdr:cNvSpPr/>
      </xdr:nvSpPr>
      <xdr:spPr>
        <a:xfrm>
          <a:off x="16754475" y="1727136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60DB969C-BDE6-48A6-B256-4AA6CF593A6D}"/>
            </a:ext>
          </a:extLst>
        </xdr:cNvPr>
        <xdr:cNvSpPr txBox="1"/>
      </xdr:nvSpPr>
      <xdr:spPr>
        <a:xfrm>
          <a:off x="197834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E52ED45-1CCA-42A1-A176-0A2133B31816}"/>
            </a:ext>
          </a:extLst>
        </xdr:cNvPr>
        <xdr:cNvSpPr txBox="1"/>
      </xdr:nvSpPr>
      <xdr:spPr>
        <a:xfrm>
          <a:off x="19030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7457B868-6579-4414-A942-0E970D70B58C}"/>
            </a:ext>
          </a:extLst>
        </xdr:cNvPr>
        <xdr:cNvSpPr txBox="1"/>
      </xdr:nvSpPr>
      <xdr:spPr>
        <a:xfrm>
          <a:off x="18221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927A9E69-46F8-4176-B12E-92AD99DB453A}"/>
            </a:ext>
          </a:extLst>
        </xdr:cNvPr>
        <xdr:cNvSpPr txBox="1"/>
      </xdr:nvSpPr>
      <xdr:spPr>
        <a:xfrm>
          <a:off x="174307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AD909DA7-7A33-4051-A5A1-5862CCCC5B8F}"/>
            </a:ext>
          </a:extLst>
        </xdr:cNvPr>
        <xdr:cNvSpPr txBox="1"/>
      </xdr:nvSpPr>
      <xdr:spPr>
        <a:xfrm>
          <a:off x="166306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62230</xdr:rowOff>
    </xdr:from>
    <xdr:to>
      <xdr:col>116</xdr:col>
      <xdr:colOff>114300</xdr:colOff>
      <xdr:row>103</xdr:row>
      <xdr:rowOff>163830</xdr:rowOff>
    </xdr:to>
    <xdr:sp macro="" textlink="">
      <xdr:nvSpPr>
        <xdr:cNvPr id="837" name="楕円 836">
          <a:extLst>
            <a:ext uri="{FF2B5EF4-FFF2-40B4-BE49-F238E27FC236}">
              <a16:creationId xmlns:a16="http://schemas.microsoft.com/office/drawing/2014/main" id="{5466F46D-AB20-464C-BBD7-214DC0221021}"/>
            </a:ext>
          </a:extLst>
        </xdr:cNvPr>
        <xdr:cNvSpPr/>
      </xdr:nvSpPr>
      <xdr:spPr>
        <a:xfrm>
          <a:off x="19897725" y="167436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85107</xdr:rowOff>
    </xdr:from>
    <xdr:ext cx="469744" cy="259045"/>
    <xdr:sp macro="" textlink="">
      <xdr:nvSpPr>
        <xdr:cNvPr id="838" name="【庁舎】&#10;一人当たり面積該当値テキスト">
          <a:extLst>
            <a:ext uri="{FF2B5EF4-FFF2-40B4-BE49-F238E27FC236}">
              <a16:creationId xmlns:a16="http://schemas.microsoft.com/office/drawing/2014/main" id="{545DAEF8-376A-4F65-9D00-683BB50F568B}"/>
            </a:ext>
          </a:extLst>
        </xdr:cNvPr>
        <xdr:cNvSpPr txBox="1"/>
      </xdr:nvSpPr>
      <xdr:spPr>
        <a:xfrm>
          <a:off x="19992975" y="1660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86361</xdr:rowOff>
    </xdr:from>
    <xdr:to>
      <xdr:col>112</xdr:col>
      <xdr:colOff>38100</xdr:colOff>
      <xdr:row>104</xdr:row>
      <xdr:rowOff>16511</xdr:rowOff>
    </xdr:to>
    <xdr:sp macro="" textlink="">
      <xdr:nvSpPr>
        <xdr:cNvPr id="839" name="楕円 838">
          <a:extLst>
            <a:ext uri="{FF2B5EF4-FFF2-40B4-BE49-F238E27FC236}">
              <a16:creationId xmlns:a16="http://schemas.microsoft.com/office/drawing/2014/main" id="{EFD81717-9F6B-4BD5-8784-9C76BCDE883D}"/>
            </a:ext>
          </a:extLst>
        </xdr:cNvPr>
        <xdr:cNvSpPr/>
      </xdr:nvSpPr>
      <xdr:spPr>
        <a:xfrm>
          <a:off x="19154775" y="167614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113030</xdr:rowOff>
    </xdr:from>
    <xdr:to>
      <xdr:col>116</xdr:col>
      <xdr:colOff>63500</xdr:colOff>
      <xdr:row>103</xdr:row>
      <xdr:rowOff>137161</xdr:rowOff>
    </xdr:to>
    <xdr:cxnSp macro="">
      <xdr:nvCxnSpPr>
        <xdr:cNvPr id="840" name="直線コネクタ 839">
          <a:extLst>
            <a:ext uri="{FF2B5EF4-FFF2-40B4-BE49-F238E27FC236}">
              <a16:creationId xmlns:a16="http://schemas.microsoft.com/office/drawing/2014/main" id="{C30E73D6-6B3B-40AF-A77E-0EF12F7F7345}"/>
            </a:ext>
          </a:extLst>
        </xdr:cNvPr>
        <xdr:cNvCxnSpPr/>
      </xdr:nvCxnSpPr>
      <xdr:spPr>
        <a:xfrm flipV="1">
          <a:off x="19202400" y="16791305"/>
          <a:ext cx="752475" cy="2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106680</xdr:rowOff>
    </xdr:from>
    <xdr:to>
      <xdr:col>107</xdr:col>
      <xdr:colOff>101600</xdr:colOff>
      <xdr:row>104</xdr:row>
      <xdr:rowOff>36830</xdr:rowOff>
    </xdr:to>
    <xdr:sp macro="" textlink="">
      <xdr:nvSpPr>
        <xdr:cNvPr id="841" name="楕円 840">
          <a:extLst>
            <a:ext uri="{FF2B5EF4-FFF2-40B4-BE49-F238E27FC236}">
              <a16:creationId xmlns:a16="http://schemas.microsoft.com/office/drawing/2014/main" id="{621384F8-4318-4D3C-8F68-A934F473E6B4}"/>
            </a:ext>
          </a:extLst>
        </xdr:cNvPr>
        <xdr:cNvSpPr/>
      </xdr:nvSpPr>
      <xdr:spPr>
        <a:xfrm>
          <a:off x="18345150" y="167817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137161</xdr:rowOff>
    </xdr:from>
    <xdr:to>
      <xdr:col>111</xdr:col>
      <xdr:colOff>177800</xdr:colOff>
      <xdr:row>103</xdr:row>
      <xdr:rowOff>157480</xdr:rowOff>
    </xdr:to>
    <xdr:cxnSp macro="">
      <xdr:nvCxnSpPr>
        <xdr:cNvPr id="842" name="直線コネクタ 841">
          <a:extLst>
            <a:ext uri="{FF2B5EF4-FFF2-40B4-BE49-F238E27FC236}">
              <a16:creationId xmlns:a16="http://schemas.microsoft.com/office/drawing/2014/main" id="{3DED1F43-8578-4C57-B796-2551EEE21053}"/>
            </a:ext>
          </a:extLst>
        </xdr:cNvPr>
        <xdr:cNvCxnSpPr/>
      </xdr:nvCxnSpPr>
      <xdr:spPr>
        <a:xfrm flipV="1">
          <a:off x="18392775" y="16818611"/>
          <a:ext cx="809625"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129539</xdr:rowOff>
    </xdr:from>
    <xdr:to>
      <xdr:col>102</xdr:col>
      <xdr:colOff>165100</xdr:colOff>
      <xdr:row>104</xdr:row>
      <xdr:rowOff>59689</xdr:rowOff>
    </xdr:to>
    <xdr:sp macro="" textlink="">
      <xdr:nvSpPr>
        <xdr:cNvPr id="843" name="楕円 842">
          <a:extLst>
            <a:ext uri="{FF2B5EF4-FFF2-40B4-BE49-F238E27FC236}">
              <a16:creationId xmlns:a16="http://schemas.microsoft.com/office/drawing/2014/main" id="{D9D8773D-A1D7-4B5A-9B1E-F8E64C4B6C44}"/>
            </a:ext>
          </a:extLst>
        </xdr:cNvPr>
        <xdr:cNvSpPr/>
      </xdr:nvSpPr>
      <xdr:spPr>
        <a:xfrm>
          <a:off x="17554575" y="168046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157480</xdr:rowOff>
    </xdr:from>
    <xdr:to>
      <xdr:col>107</xdr:col>
      <xdr:colOff>50800</xdr:colOff>
      <xdr:row>104</xdr:row>
      <xdr:rowOff>8889</xdr:rowOff>
    </xdr:to>
    <xdr:cxnSp macro="">
      <xdr:nvCxnSpPr>
        <xdr:cNvPr id="844" name="直線コネクタ 843">
          <a:extLst>
            <a:ext uri="{FF2B5EF4-FFF2-40B4-BE49-F238E27FC236}">
              <a16:creationId xmlns:a16="http://schemas.microsoft.com/office/drawing/2014/main" id="{0594A25C-1D58-4634-9F90-8789A65F58E6}"/>
            </a:ext>
          </a:extLst>
        </xdr:cNvPr>
        <xdr:cNvCxnSpPr/>
      </xdr:nvCxnSpPr>
      <xdr:spPr>
        <a:xfrm flipV="1">
          <a:off x="17602200" y="16838930"/>
          <a:ext cx="790575"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162561</xdr:rowOff>
    </xdr:from>
    <xdr:to>
      <xdr:col>98</xdr:col>
      <xdr:colOff>38100</xdr:colOff>
      <xdr:row>104</xdr:row>
      <xdr:rowOff>92711</xdr:rowOff>
    </xdr:to>
    <xdr:sp macro="" textlink="">
      <xdr:nvSpPr>
        <xdr:cNvPr id="845" name="楕円 844">
          <a:extLst>
            <a:ext uri="{FF2B5EF4-FFF2-40B4-BE49-F238E27FC236}">
              <a16:creationId xmlns:a16="http://schemas.microsoft.com/office/drawing/2014/main" id="{56B05372-2DB2-43B9-88FD-CB17CF620E42}"/>
            </a:ext>
          </a:extLst>
        </xdr:cNvPr>
        <xdr:cNvSpPr/>
      </xdr:nvSpPr>
      <xdr:spPr>
        <a:xfrm>
          <a:off x="16754475" y="168376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8889</xdr:rowOff>
    </xdr:from>
    <xdr:to>
      <xdr:col>102</xdr:col>
      <xdr:colOff>114300</xdr:colOff>
      <xdr:row>104</xdr:row>
      <xdr:rowOff>41911</xdr:rowOff>
    </xdr:to>
    <xdr:cxnSp macro="">
      <xdr:nvCxnSpPr>
        <xdr:cNvPr id="846" name="直線コネクタ 845">
          <a:extLst>
            <a:ext uri="{FF2B5EF4-FFF2-40B4-BE49-F238E27FC236}">
              <a16:creationId xmlns:a16="http://schemas.microsoft.com/office/drawing/2014/main" id="{CBE2DE80-E264-47F3-AFCC-8048D6181B61}"/>
            </a:ext>
          </a:extLst>
        </xdr:cNvPr>
        <xdr:cNvCxnSpPr/>
      </xdr:nvCxnSpPr>
      <xdr:spPr>
        <a:xfrm flipV="1">
          <a:off x="16802100" y="16852264"/>
          <a:ext cx="800100" cy="3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847" name="n_1aveValue【庁舎】&#10;一人当たり面積">
          <a:extLst>
            <a:ext uri="{FF2B5EF4-FFF2-40B4-BE49-F238E27FC236}">
              <a16:creationId xmlns:a16="http://schemas.microsoft.com/office/drawing/2014/main" id="{3CD3F45E-B6C9-48AE-BF8F-DB86717378C3}"/>
            </a:ext>
          </a:extLst>
        </xdr:cNvPr>
        <xdr:cNvSpPr txBox="1"/>
      </xdr:nvSpPr>
      <xdr:spPr>
        <a:xfrm>
          <a:off x="189834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170197</xdr:rowOff>
    </xdr:from>
    <xdr:ext cx="469744" cy="259045"/>
    <xdr:sp macro="" textlink="">
      <xdr:nvSpPr>
        <xdr:cNvPr id="848" name="n_2aveValue【庁舎】&#10;一人当たり面積">
          <a:extLst>
            <a:ext uri="{FF2B5EF4-FFF2-40B4-BE49-F238E27FC236}">
              <a16:creationId xmlns:a16="http://schemas.microsoft.com/office/drawing/2014/main" id="{3449876A-7C83-4B05-B4CF-D01D7E2A199D}"/>
            </a:ext>
          </a:extLst>
        </xdr:cNvPr>
        <xdr:cNvSpPr txBox="1"/>
      </xdr:nvSpPr>
      <xdr:spPr>
        <a:xfrm>
          <a:off x="18183302" y="1732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17797</xdr:rowOff>
    </xdr:from>
    <xdr:ext cx="469744" cy="259045"/>
    <xdr:sp macro="" textlink="">
      <xdr:nvSpPr>
        <xdr:cNvPr id="849" name="n_3aveValue【庁舎】&#10;一人当たり面積">
          <a:extLst>
            <a:ext uri="{FF2B5EF4-FFF2-40B4-BE49-F238E27FC236}">
              <a16:creationId xmlns:a16="http://schemas.microsoft.com/office/drawing/2014/main" id="{59A58C8D-219E-4FBF-8183-D99BA77B25FB}"/>
            </a:ext>
          </a:extLst>
        </xdr:cNvPr>
        <xdr:cNvSpPr txBox="1"/>
      </xdr:nvSpPr>
      <xdr:spPr>
        <a:xfrm>
          <a:off x="17383202" y="1734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25416</xdr:rowOff>
    </xdr:from>
    <xdr:ext cx="469744" cy="259045"/>
    <xdr:sp macro="" textlink="">
      <xdr:nvSpPr>
        <xdr:cNvPr id="850" name="n_4aveValue【庁舎】&#10;一人当たり面積">
          <a:extLst>
            <a:ext uri="{FF2B5EF4-FFF2-40B4-BE49-F238E27FC236}">
              <a16:creationId xmlns:a16="http://schemas.microsoft.com/office/drawing/2014/main" id="{01FB2ECA-F85A-4D96-805E-E6953D98FA9D}"/>
            </a:ext>
          </a:extLst>
        </xdr:cNvPr>
        <xdr:cNvSpPr txBox="1"/>
      </xdr:nvSpPr>
      <xdr:spPr>
        <a:xfrm>
          <a:off x="16592627" y="1735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33038</xdr:rowOff>
    </xdr:from>
    <xdr:ext cx="469744" cy="259045"/>
    <xdr:sp macro="" textlink="">
      <xdr:nvSpPr>
        <xdr:cNvPr id="851" name="n_1mainValue【庁舎】&#10;一人当たり面積">
          <a:extLst>
            <a:ext uri="{FF2B5EF4-FFF2-40B4-BE49-F238E27FC236}">
              <a16:creationId xmlns:a16="http://schemas.microsoft.com/office/drawing/2014/main" id="{D5A3E688-A356-4E79-A152-B770074CC818}"/>
            </a:ext>
          </a:extLst>
        </xdr:cNvPr>
        <xdr:cNvSpPr txBox="1"/>
      </xdr:nvSpPr>
      <xdr:spPr>
        <a:xfrm>
          <a:off x="18983402" y="1654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53357</xdr:rowOff>
    </xdr:from>
    <xdr:ext cx="469744" cy="259045"/>
    <xdr:sp macro="" textlink="">
      <xdr:nvSpPr>
        <xdr:cNvPr id="852" name="n_2mainValue【庁舎】&#10;一人当たり面積">
          <a:extLst>
            <a:ext uri="{FF2B5EF4-FFF2-40B4-BE49-F238E27FC236}">
              <a16:creationId xmlns:a16="http://schemas.microsoft.com/office/drawing/2014/main" id="{5F384BA0-A3E1-406D-A442-C945BB527952}"/>
            </a:ext>
          </a:extLst>
        </xdr:cNvPr>
        <xdr:cNvSpPr txBox="1"/>
      </xdr:nvSpPr>
      <xdr:spPr>
        <a:xfrm>
          <a:off x="18183302" y="16566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76216</xdr:rowOff>
    </xdr:from>
    <xdr:ext cx="469744" cy="259045"/>
    <xdr:sp macro="" textlink="">
      <xdr:nvSpPr>
        <xdr:cNvPr id="853" name="n_3mainValue【庁舎】&#10;一人当たり面積">
          <a:extLst>
            <a:ext uri="{FF2B5EF4-FFF2-40B4-BE49-F238E27FC236}">
              <a16:creationId xmlns:a16="http://schemas.microsoft.com/office/drawing/2014/main" id="{944DC54A-3B7C-40DE-857D-EB234E89705D}"/>
            </a:ext>
          </a:extLst>
        </xdr:cNvPr>
        <xdr:cNvSpPr txBox="1"/>
      </xdr:nvSpPr>
      <xdr:spPr>
        <a:xfrm>
          <a:off x="17383202" y="1659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109238</xdr:rowOff>
    </xdr:from>
    <xdr:ext cx="469744" cy="259045"/>
    <xdr:sp macro="" textlink="">
      <xdr:nvSpPr>
        <xdr:cNvPr id="854" name="n_4mainValue【庁舎】&#10;一人当たり面積">
          <a:extLst>
            <a:ext uri="{FF2B5EF4-FFF2-40B4-BE49-F238E27FC236}">
              <a16:creationId xmlns:a16="http://schemas.microsoft.com/office/drawing/2014/main" id="{B58F7982-2CFD-424A-B9AE-8965A8B33099}"/>
            </a:ext>
          </a:extLst>
        </xdr:cNvPr>
        <xdr:cNvSpPr txBox="1"/>
      </xdr:nvSpPr>
      <xdr:spPr>
        <a:xfrm>
          <a:off x="16592627" y="1662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1F576213-7E3A-4A9F-BB69-AAFCCB05FC16}"/>
            </a:ext>
          </a:extLst>
        </xdr:cNvPr>
        <xdr:cNvSpPr/>
      </xdr:nvSpPr>
      <xdr:spPr>
        <a:xfrm>
          <a:off x="685800" y="18354675"/>
          <a:ext cx="20040600" cy="1800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16165164-380C-4899-B774-E619266353CD}"/>
            </a:ext>
          </a:extLst>
        </xdr:cNvPr>
        <xdr:cNvSpPr/>
      </xdr:nvSpPr>
      <xdr:spPr>
        <a:xfrm>
          <a:off x="685800" y="18421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F904221-35B5-4BED-B558-2FBDCEE5A43E}"/>
            </a:ext>
          </a:extLst>
        </xdr:cNvPr>
        <xdr:cNvSpPr txBox="1"/>
      </xdr:nvSpPr>
      <xdr:spPr>
        <a:xfrm>
          <a:off x="762000" y="18649950"/>
          <a:ext cx="19878675" cy="1409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a:solidFill>
                <a:schemeClr val="dk1"/>
              </a:solidFill>
              <a:effectLst/>
              <a:latin typeface="+mn-lt"/>
              <a:ea typeface="+mn-ea"/>
              <a:cs typeface="+mn-cs"/>
            </a:rPr>
            <a:t>合併前の旧町の庁舎を本庁・各支所として活用しており、本庁舎は耐震化等の対策を行い、各支所については老朽化した箇所を計画的に改修している。一般廃棄物処理施設については、令和3年度に広島中央環境衛生組合（東広島市、竹原市、大崎上島町）が運用する新ごみ処理施設が完成したことなどの影響により、減価償却率が</a:t>
          </a:r>
          <a:r>
            <a:rPr lang="en-US" altLang="ja-JP" sz="1100" b="0" i="0">
              <a:solidFill>
                <a:schemeClr val="dk1"/>
              </a:solidFill>
              <a:effectLst/>
              <a:latin typeface="+mn-lt"/>
              <a:ea typeface="+mn-ea"/>
              <a:cs typeface="+mn-cs"/>
            </a:rPr>
            <a:t>38.5</a:t>
          </a:r>
          <a:r>
            <a:rPr lang="ja-JP" altLang="ja-JP" sz="1100" b="0" i="0">
              <a:solidFill>
                <a:schemeClr val="dk1"/>
              </a:solidFill>
              <a:effectLst/>
              <a:latin typeface="+mn-lt"/>
              <a:ea typeface="+mn-ea"/>
              <a:cs typeface="+mn-cs"/>
            </a:rPr>
            <a:t>％となり、類似団体平均を下回る水準となっている。また、市民会館や福祉施設、体育館等についても計画的な改修や設備更新を実施していることから、類似団体平均と比較して低い減価償却率を維持している。本町は離島であり、人口減少及び高齢化により一人当たり面積が比較的大きい傾向にあるが、住民サービスの維持や防災拠点機能の確保のため必要な施設であることから、公共施設等総合管理計画及び個別施設計画に基づき、引き続き施設の修繕、改修及び更新を計画的に実施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7572156</v>
      </c>
      <c r="BO4" s="406"/>
      <c r="BP4" s="406"/>
      <c r="BQ4" s="406"/>
      <c r="BR4" s="406"/>
      <c r="BS4" s="406"/>
      <c r="BT4" s="406"/>
      <c r="BU4" s="407"/>
      <c r="BV4" s="405">
        <v>7800225</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4.4000000000000004</v>
      </c>
      <c r="CU4" s="412"/>
      <c r="CV4" s="412"/>
      <c r="CW4" s="412"/>
      <c r="CX4" s="412"/>
      <c r="CY4" s="412"/>
      <c r="CZ4" s="412"/>
      <c r="DA4" s="413"/>
      <c r="DB4" s="411">
        <v>4.2</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7314115</v>
      </c>
      <c r="BO5" s="443"/>
      <c r="BP5" s="443"/>
      <c r="BQ5" s="443"/>
      <c r="BR5" s="443"/>
      <c r="BS5" s="443"/>
      <c r="BT5" s="443"/>
      <c r="BU5" s="444"/>
      <c r="BV5" s="442">
        <v>7562598</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96.2</v>
      </c>
      <c r="CU5" s="440"/>
      <c r="CV5" s="440"/>
      <c r="CW5" s="440"/>
      <c r="CX5" s="440"/>
      <c r="CY5" s="440"/>
      <c r="CZ5" s="440"/>
      <c r="DA5" s="441"/>
      <c r="DB5" s="439">
        <v>93.8</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258041</v>
      </c>
      <c r="BO6" s="443"/>
      <c r="BP6" s="443"/>
      <c r="BQ6" s="443"/>
      <c r="BR6" s="443"/>
      <c r="BS6" s="443"/>
      <c r="BT6" s="443"/>
      <c r="BU6" s="444"/>
      <c r="BV6" s="442">
        <v>237627</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96.4</v>
      </c>
      <c r="CU6" s="480"/>
      <c r="CV6" s="480"/>
      <c r="CW6" s="480"/>
      <c r="CX6" s="480"/>
      <c r="CY6" s="480"/>
      <c r="CZ6" s="480"/>
      <c r="DA6" s="481"/>
      <c r="DB6" s="479">
        <v>94.4</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66626</v>
      </c>
      <c r="BO7" s="443"/>
      <c r="BP7" s="443"/>
      <c r="BQ7" s="443"/>
      <c r="BR7" s="443"/>
      <c r="BS7" s="443"/>
      <c r="BT7" s="443"/>
      <c r="BU7" s="444"/>
      <c r="BV7" s="442">
        <v>56872</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4369360</v>
      </c>
      <c r="CU7" s="443"/>
      <c r="CV7" s="443"/>
      <c r="CW7" s="443"/>
      <c r="CX7" s="443"/>
      <c r="CY7" s="443"/>
      <c r="CZ7" s="443"/>
      <c r="DA7" s="444"/>
      <c r="DB7" s="442">
        <v>4311495</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191415</v>
      </c>
      <c r="BO8" s="443"/>
      <c r="BP8" s="443"/>
      <c r="BQ8" s="443"/>
      <c r="BR8" s="443"/>
      <c r="BS8" s="443"/>
      <c r="BT8" s="443"/>
      <c r="BU8" s="444"/>
      <c r="BV8" s="442">
        <v>180755</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0.28999999999999998</v>
      </c>
      <c r="CU8" s="483"/>
      <c r="CV8" s="483"/>
      <c r="CW8" s="483"/>
      <c r="CX8" s="483"/>
      <c r="CY8" s="483"/>
      <c r="CZ8" s="483"/>
      <c r="DA8" s="484"/>
      <c r="DB8" s="482">
        <v>0.28999999999999998</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7158</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10660</v>
      </c>
      <c r="BO9" s="443"/>
      <c r="BP9" s="443"/>
      <c r="BQ9" s="443"/>
      <c r="BR9" s="443"/>
      <c r="BS9" s="443"/>
      <c r="BT9" s="443"/>
      <c r="BU9" s="444"/>
      <c r="BV9" s="442">
        <v>-211125</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20.2</v>
      </c>
      <c r="CU9" s="440"/>
      <c r="CV9" s="440"/>
      <c r="CW9" s="440"/>
      <c r="CX9" s="440"/>
      <c r="CY9" s="440"/>
      <c r="CZ9" s="440"/>
      <c r="DA9" s="441"/>
      <c r="DB9" s="439">
        <v>20.100000000000001</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7992</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96267</v>
      </c>
      <c r="BO10" s="443"/>
      <c r="BP10" s="443"/>
      <c r="BQ10" s="443"/>
      <c r="BR10" s="443"/>
      <c r="BS10" s="443"/>
      <c r="BT10" s="443"/>
      <c r="BU10" s="444"/>
      <c r="BV10" s="442">
        <v>201019</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6779</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440000</v>
      </c>
      <c r="BO12" s="443"/>
      <c r="BP12" s="443"/>
      <c r="BQ12" s="443"/>
      <c r="BR12" s="443"/>
      <c r="BS12" s="443"/>
      <c r="BT12" s="443"/>
      <c r="BU12" s="444"/>
      <c r="BV12" s="442">
        <v>250000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6486</v>
      </c>
      <c r="S13" s="527"/>
      <c r="T13" s="527"/>
      <c r="U13" s="527"/>
      <c r="V13" s="528"/>
      <c r="W13" s="458" t="s">
        <v>131</v>
      </c>
      <c r="X13" s="459"/>
      <c r="Y13" s="459"/>
      <c r="Z13" s="459"/>
      <c r="AA13" s="459"/>
      <c r="AB13" s="449"/>
      <c r="AC13" s="493">
        <v>487</v>
      </c>
      <c r="AD13" s="494"/>
      <c r="AE13" s="494"/>
      <c r="AF13" s="494"/>
      <c r="AG13" s="536"/>
      <c r="AH13" s="493">
        <v>523</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-333073</v>
      </c>
      <c r="BO13" s="443"/>
      <c r="BP13" s="443"/>
      <c r="BQ13" s="443"/>
      <c r="BR13" s="443"/>
      <c r="BS13" s="443"/>
      <c r="BT13" s="443"/>
      <c r="BU13" s="444"/>
      <c r="BV13" s="442">
        <v>-260106</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11.5</v>
      </c>
      <c r="CU13" s="440"/>
      <c r="CV13" s="440"/>
      <c r="CW13" s="440"/>
      <c r="CX13" s="440"/>
      <c r="CY13" s="440"/>
      <c r="CZ13" s="440"/>
      <c r="DA13" s="441"/>
      <c r="DB13" s="439">
        <v>10.7</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6908</v>
      </c>
      <c r="S14" s="527"/>
      <c r="T14" s="527"/>
      <c r="U14" s="527"/>
      <c r="V14" s="528"/>
      <c r="W14" s="432"/>
      <c r="X14" s="433"/>
      <c r="Y14" s="433"/>
      <c r="Z14" s="433"/>
      <c r="AA14" s="433"/>
      <c r="AB14" s="422"/>
      <c r="AC14" s="529">
        <v>15.5</v>
      </c>
      <c r="AD14" s="530"/>
      <c r="AE14" s="530"/>
      <c r="AF14" s="530"/>
      <c r="AG14" s="531"/>
      <c r="AH14" s="529">
        <v>14.6</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6689</v>
      </c>
      <c r="S15" s="527"/>
      <c r="T15" s="527"/>
      <c r="U15" s="527"/>
      <c r="V15" s="528"/>
      <c r="W15" s="458" t="s">
        <v>137</v>
      </c>
      <c r="X15" s="459"/>
      <c r="Y15" s="459"/>
      <c r="Z15" s="459"/>
      <c r="AA15" s="459"/>
      <c r="AB15" s="449"/>
      <c r="AC15" s="493">
        <v>725</v>
      </c>
      <c r="AD15" s="494"/>
      <c r="AE15" s="494"/>
      <c r="AF15" s="494"/>
      <c r="AG15" s="536"/>
      <c r="AH15" s="493">
        <v>1059</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1155684</v>
      </c>
      <c r="BO15" s="406"/>
      <c r="BP15" s="406"/>
      <c r="BQ15" s="406"/>
      <c r="BR15" s="406"/>
      <c r="BS15" s="406"/>
      <c r="BT15" s="406"/>
      <c r="BU15" s="407"/>
      <c r="BV15" s="405">
        <v>1167439</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23</v>
      </c>
      <c r="AD16" s="530"/>
      <c r="AE16" s="530"/>
      <c r="AF16" s="530"/>
      <c r="AG16" s="531"/>
      <c r="AH16" s="529">
        <v>29.6</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4037522</v>
      </c>
      <c r="BO16" s="443"/>
      <c r="BP16" s="443"/>
      <c r="BQ16" s="443"/>
      <c r="BR16" s="443"/>
      <c r="BS16" s="443"/>
      <c r="BT16" s="443"/>
      <c r="BU16" s="444"/>
      <c r="BV16" s="442">
        <v>3960890</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1934</v>
      </c>
      <c r="AD17" s="494"/>
      <c r="AE17" s="494"/>
      <c r="AF17" s="494"/>
      <c r="AG17" s="536"/>
      <c r="AH17" s="493">
        <v>2000</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1476545</v>
      </c>
      <c r="BO17" s="443"/>
      <c r="BP17" s="443"/>
      <c r="BQ17" s="443"/>
      <c r="BR17" s="443"/>
      <c r="BS17" s="443"/>
      <c r="BT17" s="443"/>
      <c r="BU17" s="444"/>
      <c r="BV17" s="442">
        <v>1491799</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43.11</v>
      </c>
      <c r="M18" s="566"/>
      <c r="N18" s="566"/>
      <c r="O18" s="566"/>
      <c r="P18" s="566"/>
      <c r="Q18" s="566"/>
      <c r="R18" s="567"/>
      <c r="S18" s="567"/>
      <c r="T18" s="567"/>
      <c r="U18" s="567"/>
      <c r="V18" s="568"/>
      <c r="W18" s="460"/>
      <c r="X18" s="461"/>
      <c r="Y18" s="461"/>
      <c r="Z18" s="461"/>
      <c r="AA18" s="461"/>
      <c r="AB18" s="452"/>
      <c r="AC18" s="569">
        <v>61.5</v>
      </c>
      <c r="AD18" s="570"/>
      <c r="AE18" s="570"/>
      <c r="AF18" s="570"/>
      <c r="AG18" s="571"/>
      <c r="AH18" s="569">
        <v>55.8</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4166060</v>
      </c>
      <c r="BO18" s="443"/>
      <c r="BP18" s="443"/>
      <c r="BQ18" s="443"/>
      <c r="BR18" s="443"/>
      <c r="BS18" s="443"/>
      <c r="BT18" s="443"/>
      <c r="BU18" s="444"/>
      <c r="BV18" s="442">
        <v>4040414</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166</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5627071</v>
      </c>
      <c r="BO19" s="443"/>
      <c r="BP19" s="443"/>
      <c r="BQ19" s="443"/>
      <c r="BR19" s="443"/>
      <c r="BS19" s="443"/>
      <c r="BT19" s="443"/>
      <c r="BU19" s="444"/>
      <c r="BV19" s="442">
        <v>5569644</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3437</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9643294</v>
      </c>
      <c r="BO22" s="406"/>
      <c r="BP22" s="406"/>
      <c r="BQ22" s="406"/>
      <c r="BR22" s="406"/>
      <c r="BS22" s="406"/>
      <c r="BT22" s="406"/>
      <c r="BU22" s="407"/>
      <c r="BV22" s="405">
        <v>10167957</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7710187</v>
      </c>
      <c r="BO23" s="443"/>
      <c r="BP23" s="443"/>
      <c r="BQ23" s="443"/>
      <c r="BR23" s="443"/>
      <c r="BS23" s="443"/>
      <c r="BT23" s="443"/>
      <c r="BU23" s="444"/>
      <c r="BV23" s="442">
        <v>8005755</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7020</v>
      </c>
      <c r="R24" s="494"/>
      <c r="S24" s="494"/>
      <c r="T24" s="494"/>
      <c r="U24" s="494"/>
      <c r="V24" s="536"/>
      <c r="W24" s="588"/>
      <c r="X24" s="589"/>
      <c r="Y24" s="590"/>
      <c r="Z24" s="492" t="s">
        <v>162</v>
      </c>
      <c r="AA24" s="472"/>
      <c r="AB24" s="472"/>
      <c r="AC24" s="472"/>
      <c r="AD24" s="472"/>
      <c r="AE24" s="472"/>
      <c r="AF24" s="472"/>
      <c r="AG24" s="473"/>
      <c r="AH24" s="493">
        <v>90</v>
      </c>
      <c r="AI24" s="494"/>
      <c r="AJ24" s="494"/>
      <c r="AK24" s="494"/>
      <c r="AL24" s="536"/>
      <c r="AM24" s="493">
        <v>271530</v>
      </c>
      <c r="AN24" s="494"/>
      <c r="AO24" s="494"/>
      <c r="AP24" s="494"/>
      <c r="AQ24" s="494"/>
      <c r="AR24" s="536"/>
      <c r="AS24" s="493">
        <v>3017</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7888887</v>
      </c>
      <c r="BO24" s="443"/>
      <c r="BP24" s="443"/>
      <c r="BQ24" s="443"/>
      <c r="BR24" s="443"/>
      <c r="BS24" s="443"/>
      <c r="BT24" s="443"/>
      <c r="BU24" s="444"/>
      <c r="BV24" s="442">
        <v>8194051</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6030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272534</v>
      </c>
      <c r="BO25" s="406"/>
      <c r="BP25" s="406"/>
      <c r="BQ25" s="406"/>
      <c r="BR25" s="406"/>
      <c r="BS25" s="406"/>
      <c r="BT25" s="406"/>
      <c r="BU25" s="407"/>
      <c r="BV25" s="405">
        <v>270821</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5660</v>
      </c>
      <c r="R26" s="494"/>
      <c r="S26" s="494"/>
      <c r="T26" s="494"/>
      <c r="U26" s="494"/>
      <c r="V26" s="536"/>
      <c r="W26" s="588"/>
      <c r="X26" s="589"/>
      <c r="Y26" s="590"/>
      <c r="Z26" s="492" t="s">
        <v>168</v>
      </c>
      <c r="AA26" s="594"/>
      <c r="AB26" s="594"/>
      <c r="AC26" s="594"/>
      <c r="AD26" s="594"/>
      <c r="AE26" s="594"/>
      <c r="AF26" s="594"/>
      <c r="AG26" s="595"/>
      <c r="AH26" s="493" t="s">
        <v>122</v>
      </c>
      <c r="AI26" s="494"/>
      <c r="AJ26" s="494"/>
      <c r="AK26" s="494"/>
      <c r="AL26" s="536"/>
      <c r="AM26" s="493" t="s">
        <v>122</v>
      </c>
      <c r="AN26" s="494"/>
      <c r="AO26" s="494"/>
      <c r="AP26" s="494"/>
      <c r="AQ26" s="494"/>
      <c r="AR26" s="536"/>
      <c r="AS26" s="493" t="s">
        <v>122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3130</v>
      </c>
      <c r="R27" s="494"/>
      <c r="S27" s="494"/>
      <c r="T27" s="494"/>
      <c r="U27" s="494"/>
      <c r="V27" s="536"/>
      <c r="W27" s="588"/>
      <c r="X27" s="589"/>
      <c r="Y27" s="590"/>
      <c r="Z27" s="492" t="s">
        <v>171</v>
      </c>
      <c r="AA27" s="472"/>
      <c r="AB27" s="472"/>
      <c r="AC27" s="472"/>
      <c r="AD27" s="472"/>
      <c r="AE27" s="472"/>
      <c r="AF27" s="472"/>
      <c r="AG27" s="473"/>
      <c r="AH27" s="493">
        <v>5</v>
      </c>
      <c r="AI27" s="494"/>
      <c r="AJ27" s="494"/>
      <c r="AK27" s="494"/>
      <c r="AL27" s="536"/>
      <c r="AM27" s="493">
        <v>15773</v>
      </c>
      <c r="AN27" s="494"/>
      <c r="AO27" s="494"/>
      <c r="AP27" s="494"/>
      <c r="AQ27" s="494"/>
      <c r="AR27" s="536"/>
      <c r="AS27" s="493">
        <v>3155</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361044</v>
      </c>
      <c r="BO27" s="562"/>
      <c r="BP27" s="562"/>
      <c r="BQ27" s="562"/>
      <c r="BR27" s="562"/>
      <c r="BS27" s="562"/>
      <c r="BT27" s="562"/>
      <c r="BU27" s="563"/>
      <c r="BV27" s="561">
        <v>361044</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2590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1970837</v>
      </c>
      <c r="BO28" s="406"/>
      <c r="BP28" s="406"/>
      <c r="BQ28" s="406"/>
      <c r="BR28" s="406"/>
      <c r="BS28" s="406"/>
      <c r="BT28" s="406"/>
      <c r="BU28" s="407"/>
      <c r="BV28" s="405">
        <v>2314570</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8</v>
      </c>
      <c r="M29" s="494"/>
      <c r="N29" s="494"/>
      <c r="O29" s="494"/>
      <c r="P29" s="536"/>
      <c r="Q29" s="493">
        <v>2400</v>
      </c>
      <c r="R29" s="494"/>
      <c r="S29" s="494"/>
      <c r="T29" s="494"/>
      <c r="U29" s="494"/>
      <c r="V29" s="536"/>
      <c r="W29" s="591"/>
      <c r="X29" s="592"/>
      <c r="Y29" s="593"/>
      <c r="Z29" s="492" t="s">
        <v>177</v>
      </c>
      <c r="AA29" s="472"/>
      <c r="AB29" s="472"/>
      <c r="AC29" s="472"/>
      <c r="AD29" s="472"/>
      <c r="AE29" s="472"/>
      <c r="AF29" s="472"/>
      <c r="AG29" s="473"/>
      <c r="AH29" s="493">
        <v>95</v>
      </c>
      <c r="AI29" s="494"/>
      <c r="AJ29" s="494"/>
      <c r="AK29" s="494"/>
      <c r="AL29" s="536"/>
      <c r="AM29" s="493">
        <v>287303</v>
      </c>
      <c r="AN29" s="494"/>
      <c r="AO29" s="494"/>
      <c r="AP29" s="494"/>
      <c r="AQ29" s="494"/>
      <c r="AR29" s="536"/>
      <c r="AS29" s="493">
        <v>3024</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891540</v>
      </c>
      <c r="BO29" s="443"/>
      <c r="BP29" s="443"/>
      <c r="BQ29" s="443"/>
      <c r="BR29" s="443"/>
      <c r="BS29" s="443"/>
      <c r="BT29" s="443"/>
      <c r="BU29" s="444"/>
      <c r="BV29" s="442">
        <v>865322</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94.8</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2849102</v>
      </c>
      <c r="BO30" s="562"/>
      <c r="BP30" s="562"/>
      <c r="BQ30" s="562"/>
      <c r="BR30" s="562"/>
      <c r="BS30" s="562"/>
      <c r="BT30" s="562"/>
      <c r="BU30" s="563"/>
      <c r="BV30" s="561">
        <v>2820359</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5</v>
      </c>
      <c r="V34" s="632"/>
      <c r="W34" s="633" t="str">
        <f>IF('各会計、関係団体の財政状況及び健全化判断比率'!B28="","",'各会計、関係団体の財政状況及び健全化判断比率'!B28)</f>
        <v>国民健康保険事業特別会計</v>
      </c>
      <c r="X34" s="633"/>
      <c r="Y34" s="633"/>
      <c r="Z34" s="633"/>
      <c r="AA34" s="633"/>
      <c r="AB34" s="633"/>
      <c r="AC34" s="633"/>
      <c r="AD34" s="633"/>
      <c r="AE34" s="633"/>
      <c r="AF34" s="633"/>
      <c r="AG34" s="633"/>
      <c r="AH34" s="633"/>
      <c r="AI34" s="633"/>
      <c r="AJ34" s="633"/>
      <c r="AK34" s="633"/>
      <c r="AL34" s="163"/>
      <c r="AM34" s="632">
        <f>IF(AO34="","",MAX(C34:D43,U34:V43)+1)</f>
        <v>8</v>
      </c>
      <c r="AN34" s="632"/>
      <c r="AO34" s="633" t="str">
        <f>IF('各会計、関係団体の財政状況及び健全化判断比率'!B31="","",'各会計、関係団体の財政状況及び健全化判断比率'!B31)</f>
        <v>公共下水道事業会計</v>
      </c>
      <c r="AP34" s="633"/>
      <c r="AQ34" s="633"/>
      <c r="AR34" s="633"/>
      <c r="AS34" s="633"/>
      <c r="AT34" s="633"/>
      <c r="AU34" s="633"/>
      <c r="AV34" s="633"/>
      <c r="AW34" s="633"/>
      <c r="AX34" s="633"/>
      <c r="AY34" s="633"/>
      <c r="AZ34" s="633"/>
      <c r="BA34" s="633"/>
      <c r="BB34" s="633"/>
      <c r="BC34" s="633"/>
      <c r="BD34" s="163"/>
      <c r="BE34" s="632">
        <f>IF(BG34="","",MAX(C34:D43,U34:V43,AM34:AN43)+1)</f>
        <v>10</v>
      </c>
      <c r="BF34" s="632"/>
      <c r="BG34" s="633" t="str">
        <f>IF('各会計、関係団体の財政状況及び健全化判断比率'!B33="","",'各会計、関係団体の財政状況及び健全化判断比率'!B33)</f>
        <v>交通事業特別会計</v>
      </c>
      <c r="BH34" s="633"/>
      <c r="BI34" s="633"/>
      <c r="BJ34" s="633"/>
      <c r="BK34" s="633"/>
      <c r="BL34" s="633"/>
      <c r="BM34" s="633"/>
      <c r="BN34" s="633"/>
      <c r="BO34" s="633"/>
      <c r="BP34" s="633"/>
      <c r="BQ34" s="633"/>
      <c r="BR34" s="633"/>
      <c r="BS34" s="633"/>
      <c r="BT34" s="633"/>
      <c r="BU34" s="633"/>
      <c r="BV34" s="163"/>
      <c r="BW34" s="632">
        <f>IF(BY34="","",MAX(C34:D43,U34:V43,AM34:AN43,BE34:BF43)+1)</f>
        <v>11</v>
      </c>
      <c r="BX34" s="632"/>
      <c r="BY34" s="633" t="str">
        <f>IF('各会計、関係団体の財政状況及び健全化判断比率'!B68="","",'各会計、関係団体の財政状況及び健全化判断比率'!B68)</f>
        <v>広島中央環境衛生組合</v>
      </c>
      <c r="BZ34" s="633"/>
      <c r="CA34" s="633"/>
      <c r="CB34" s="633"/>
      <c r="CC34" s="633"/>
      <c r="CD34" s="633"/>
      <c r="CE34" s="633"/>
      <c r="CF34" s="633"/>
      <c r="CG34" s="633"/>
      <c r="CH34" s="633"/>
      <c r="CI34" s="633"/>
      <c r="CJ34" s="633"/>
      <c r="CK34" s="633"/>
      <c r="CL34" s="633"/>
      <c r="CM34" s="633"/>
      <c r="CN34" s="163"/>
      <c r="CO34" s="632">
        <f>IF(CQ34="","",MAX(C34:D43,U34:V43,AM34:AN43,BE34:BF43,BW34:BX43)+1)</f>
        <v>17</v>
      </c>
      <c r="CP34" s="632"/>
      <c r="CQ34" s="633" t="str">
        <f>IF('各会計、関係団体の財政状況及び健全化判断比率'!BS7="","",'各会計、関係団体の財政状況及び健全化判断比率'!BS7)</f>
        <v>大三島ブルーライン株式会社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f>IF(E35="","",C34+1)</f>
        <v>2</v>
      </c>
      <c r="D35" s="632"/>
      <c r="E35" s="633" t="str">
        <f>IF('各会計、関係団体の財政状況及び健全化判断比率'!B8="","",'各会計、関係団体の財政状況及び健全化判断比率'!B8)</f>
        <v>港湾管理特別会計</v>
      </c>
      <c r="F35" s="633"/>
      <c r="G35" s="633"/>
      <c r="H35" s="633"/>
      <c r="I35" s="633"/>
      <c r="J35" s="633"/>
      <c r="K35" s="633"/>
      <c r="L35" s="633"/>
      <c r="M35" s="633"/>
      <c r="N35" s="633"/>
      <c r="O35" s="633"/>
      <c r="P35" s="633"/>
      <c r="Q35" s="633"/>
      <c r="R35" s="633"/>
      <c r="S35" s="633"/>
      <c r="T35" s="163"/>
      <c r="U35" s="632">
        <f>IF(W35="","",U34+1)</f>
        <v>6</v>
      </c>
      <c r="V35" s="632"/>
      <c r="W35" s="633" t="str">
        <f>IF('各会計、関係団体の財政状況及び健全化判断比率'!B29="","",'各会計、関係団体の財政状況及び健全化判断比率'!B29)</f>
        <v>介護保険事業特別会計</v>
      </c>
      <c r="X35" s="633"/>
      <c r="Y35" s="633"/>
      <c r="Z35" s="633"/>
      <c r="AA35" s="633"/>
      <c r="AB35" s="633"/>
      <c r="AC35" s="633"/>
      <c r="AD35" s="633"/>
      <c r="AE35" s="633"/>
      <c r="AF35" s="633"/>
      <c r="AG35" s="633"/>
      <c r="AH35" s="633"/>
      <c r="AI35" s="633"/>
      <c r="AJ35" s="633"/>
      <c r="AK35" s="633"/>
      <c r="AL35" s="163"/>
      <c r="AM35" s="632">
        <f t="shared" ref="AM35:AM43" si="0">IF(AO35="","",AM34+1)</f>
        <v>9</v>
      </c>
      <c r="AN35" s="632"/>
      <c r="AO35" s="633" t="str">
        <f>IF('各会計、関係団体の財政状況及び健全化判断比率'!B32="","",'各会計、関係団体の財政状況及び健全化判断比率'!B32)</f>
        <v>漁業集落排水事業会計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12</v>
      </c>
      <c r="BX35" s="632"/>
      <c r="BY35" s="633" t="str">
        <f>IF('各会計、関係団体の財政状況及び健全化判断比率'!B69="","",'各会計、関係団体の財政状況及び健全化判断比率'!B69)</f>
        <v>広島県市町総合事務組合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f>IF(E36="","",C35+1)</f>
        <v>3</v>
      </c>
      <c r="D36" s="632"/>
      <c r="E36" s="633" t="str">
        <f>IF('各会計、関係団体の財政状況及び健全化判断比率'!B9="","",'各会計、関係団体の財政状況及び健全化判断比率'!B9)</f>
        <v>漁港管理特別会計</v>
      </c>
      <c r="F36" s="633"/>
      <c r="G36" s="633"/>
      <c r="H36" s="633"/>
      <c r="I36" s="633"/>
      <c r="J36" s="633"/>
      <c r="K36" s="633"/>
      <c r="L36" s="633"/>
      <c r="M36" s="633"/>
      <c r="N36" s="633"/>
      <c r="O36" s="633"/>
      <c r="P36" s="633"/>
      <c r="Q36" s="633"/>
      <c r="R36" s="633"/>
      <c r="S36" s="633"/>
      <c r="T36" s="163"/>
      <c r="U36" s="632">
        <f t="shared" ref="U36:U43" si="4">IF(W36="","",U35+1)</f>
        <v>7</v>
      </c>
      <c r="V36" s="632"/>
      <c r="W36" s="633" t="str">
        <f>IF('各会計、関係団体の財政状況及び健全化判断比率'!B30="","",'各会計、関係団体の財政状況及び健全化判断比率'!B30)</f>
        <v>後期高齢者医療保険事業特別会計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13</v>
      </c>
      <c r="BX36" s="632"/>
      <c r="BY36" s="633" t="str">
        <f>IF('各会計、関係団体の財政状況及び健全化判断比率'!B70="","",'各会計、関係団体の財政状況及び健全化判断比率'!B70)</f>
        <v>広島県後期高齢者医療広域連合（一般会計）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f>IF(E37="","",C36+1)</f>
        <v>4</v>
      </c>
      <c r="D37" s="632"/>
      <c r="E37" s="633" t="str">
        <f>IF('各会計、関係団体の財政状況及び健全化判断比率'!B10="","",'各会計、関係団体の財政状況及び健全化判断比率'!B10)</f>
        <v>干拓地管理特別会計</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14</v>
      </c>
      <c r="BX37" s="632"/>
      <c r="BY37" s="633" t="str">
        <f>IF('各会計、関係団体の財政状況及び健全化判断比率'!B71="","",'各会計、関係団体の財政状況及び健全化判断比率'!B71)</f>
        <v>広島県後期高齢者医療広域連合（特別会計）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15</v>
      </c>
      <c r="BX38" s="632"/>
      <c r="BY38" s="633" t="str">
        <f>IF('各会計、関係団体の財政状況及び健全化判断比率'!B72="","",'各会計、関係団体の財政状況及び健全化判断比率'!B72)</f>
        <v>広島県水道広域連合企業団（水道用水供給事業会計）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16</v>
      </c>
      <c r="BX39" s="632"/>
      <c r="BY39" s="633" t="str">
        <f>IF('各会計、関係団体の財政状況及び健全化判断比率'!B73="","",'各会計、関係団体の財政状況及び健全化判断比率'!B73)</f>
        <v>広島県水道広域連合企業団（工業用水道事業会計）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OgOIlacuqGs+t459bK7j+ryJQAtb53PkzCXyBKm4A6yE2S9qyrRwZBb3iJvI8Kbjc2fyolNKwjaFU7t7nwz1mQ==" saltValue="fXWY5H/Ac8CuOt1ZhDK94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78"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1135303</v>
      </c>
      <c r="S5" s="648"/>
      <c r="T5" s="648"/>
      <c r="U5" s="648"/>
      <c r="V5" s="648"/>
      <c r="W5" s="648"/>
      <c r="X5" s="648"/>
      <c r="Y5" s="649"/>
      <c r="Z5" s="650">
        <v>15</v>
      </c>
      <c r="AA5" s="650"/>
      <c r="AB5" s="650"/>
      <c r="AC5" s="650"/>
      <c r="AD5" s="651">
        <v>1135303</v>
      </c>
      <c r="AE5" s="651"/>
      <c r="AF5" s="651"/>
      <c r="AG5" s="651"/>
      <c r="AH5" s="651"/>
      <c r="AI5" s="651"/>
      <c r="AJ5" s="651"/>
      <c r="AK5" s="651"/>
      <c r="AL5" s="652">
        <v>26.3</v>
      </c>
      <c r="AM5" s="653"/>
      <c r="AN5" s="653"/>
      <c r="AO5" s="654"/>
      <c r="AP5" s="644" t="s">
        <v>216</v>
      </c>
      <c r="AQ5" s="645"/>
      <c r="AR5" s="645"/>
      <c r="AS5" s="645"/>
      <c r="AT5" s="645"/>
      <c r="AU5" s="645"/>
      <c r="AV5" s="645"/>
      <c r="AW5" s="645"/>
      <c r="AX5" s="645"/>
      <c r="AY5" s="645"/>
      <c r="AZ5" s="645"/>
      <c r="BA5" s="645"/>
      <c r="BB5" s="645"/>
      <c r="BC5" s="645"/>
      <c r="BD5" s="645"/>
      <c r="BE5" s="645"/>
      <c r="BF5" s="646"/>
      <c r="BG5" s="658">
        <v>1131987</v>
      </c>
      <c r="BH5" s="659"/>
      <c r="BI5" s="659"/>
      <c r="BJ5" s="659"/>
      <c r="BK5" s="659"/>
      <c r="BL5" s="659"/>
      <c r="BM5" s="659"/>
      <c r="BN5" s="660"/>
      <c r="BO5" s="661">
        <v>99.7</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42279</v>
      </c>
      <c r="S6" s="659"/>
      <c r="T6" s="659"/>
      <c r="U6" s="659"/>
      <c r="V6" s="659"/>
      <c r="W6" s="659"/>
      <c r="X6" s="659"/>
      <c r="Y6" s="660"/>
      <c r="Z6" s="661">
        <v>0.6</v>
      </c>
      <c r="AA6" s="661"/>
      <c r="AB6" s="661"/>
      <c r="AC6" s="661"/>
      <c r="AD6" s="662">
        <v>42279</v>
      </c>
      <c r="AE6" s="662"/>
      <c r="AF6" s="662"/>
      <c r="AG6" s="662"/>
      <c r="AH6" s="662"/>
      <c r="AI6" s="662"/>
      <c r="AJ6" s="662"/>
      <c r="AK6" s="662"/>
      <c r="AL6" s="663">
        <v>1</v>
      </c>
      <c r="AM6" s="664"/>
      <c r="AN6" s="664"/>
      <c r="AO6" s="665"/>
      <c r="AP6" s="655" t="s">
        <v>221</v>
      </c>
      <c r="AQ6" s="656"/>
      <c r="AR6" s="656"/>
      <c r="AS6" s="656"/>
      <c r="AT6" s="656"/>
      <c r="AU6" s="656"/>
      <c r="AV6" s="656"/>
      <c r="AW6" s="656"/>
      <c r="AX6" s="656"/>
      <c r="AY6" s="656"/>
      <c r="AZ6" s="656"/>
      <c r="BA6" s="656"/>
      <c r="BB6" s="656"/>
      <c r="BC6" s="656"/>
      <c r="BD6" s="656"/>
      <c r="BE6" s="656"/>
      <c r="BF6" s="657"/>
      <c r="BG6" s="658">
        <v>1131987</v>
      </c>
      <c r="BH6" s="659"/>
      <c r="BI6" s="659"/>
      <c r="BJ6" s="659"/>
      <c r="BK6" s="659"/>
      <c r="BL6" s="659"/>
      <c r="BM6" s="659"/>
      <c r="BN6" s="660"/>
      <c r="BO6" s="661">
        <v>99.7</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70688</v>
      </c>
      <c r="CS6" s="659"/>
      <c r="CT6" s="659"/>
      <c r="CU6" s="659"/>
      <c r="CV6" s="659"/>
      <c r="CW6" s="659"/>
      <c r="CX6" s="659"/>
      <c r="CY6" s="660"/>
      <c r="CZ6" s="652">
        <v>1</v>
      </c>
      <c r="DA6" s="653"/>
      <c r="DB6" s="653"/>
      <c r="DC6" s="669"/>
      <c r="DD6" s="667" t="s">
        <v>122</v>
      </c>
      <c r="DE6" s="659"/>
      <c r="DF6" s="659"/>
      <c r="DG6" s="659"/>
      <c r="DH6" s="659"/>
      <c r="DI6" s="659"/>
      <c r="DJ6" s="659"/>
      <c r="DK6" s="659"/>
      <c r="DL6" s="659"/>
      <c r="DM6" s="659"/>
      <c r="DN6" s="659"/>
      <c r="DO6" s="659"/>
      <c r="DP6" s="660"/>
      <c r="DQ6" s="667">
        <v>70688</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390</v>
      </c>
      <c r="S7" s="659"/>
      <c r="T7" s="659"/>
      <c r="U7" s="659"/>
      <c r="V7" s="659"/>
      <c r="W7" s="659"/>
      <c r="X7" s="659"/>
      <c r="Y7" s="660"/>
      <c r="Z7" s="661">
        <v>0</v>
      </c>
      <c r="AA7" s="661"/>
      <c r="AB7" s="661"/>
      <c r="AC7" s="661"/>
      <c r="AD7" s="662">
        <v>390</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278392</v>
      </c>
      <c r="BH7" s="659"/>
      <c r="BI7" s="659"/>
      <c r="BJ7" s="659"/>
      <c r="BK7" s="659"/>
      <c r="BL7" s="659"/>
      <c r="BM7" s="659"/>
      <c r="BN7" s="660"/>
      <c r="BO7" s="661">
        <v>24.5</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1544674</v>
      </c>
      <c r="CS7" s="659"/>
      <c r="CT7" s="659"/>
      <c r="CU7" s="659"/>
      <c r="CV7" s="659"/>
      <c r="CW7" s="659"/>
      <c r="CX7" s="659"/>
      <c r="CY7" s="660"/>
      <c r="CZ7" s="661">
        <v>21.1</v>
      </c>
      <c r="DA7" s="661"/>
      <c r="DB7" s="661"/>
      <c r="DC7" s="661"/>
      <c r="DD7" s="667">
        <v>132475</v>
      </c>
      <c r="DE7" s="659"/>
      <c r="DF7" s="659"/>
      <c r="DG7" s="659"/>
      <c r="DH7" s="659"/>
      <c r="DI7" s="659"/>
      <c r="DJ7" s="659"/>
      <c r="DK7" s="659"/>
      <c r="DL7" s="659"/>
      <c r="DM7" s="659"/>
      <c r="DN7" s="659"/>
      <c r="DO7" s="659"/>
      <c r="DP7" s="660"/>
      <c r="DQ7" s="667">
        <v>1096939</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5750</v>
      </c>
      <c r="S8" s="659"/>
      <c r="T8" s="659"/>
      <c r="U8" s="659"/>
      <c r="V8" s="659"/>
      <c r="W8" s="659"/>
      <c r="X8" s="659"/>
      <c r="Y8" s="660"/>
      <c r="Z8" s="661">
        <v>0.1</v>
      </c>
      <c r="AA8" s="661"/>
      <c r="AB8" s="661"/>
      <c r="AC8" s="661"/>
      <c r="AD8" s="662">
        <v>5750</v>
      </c>
      <c r="AE8" s="662"/>
      <c r="AF8" s="662"/>
      <c r="AG8" s="662"/>
      <c r="AH8" s="662"/>
      <c r="AI8" s="662"/>
      <c r="AJ8" s="662"/>
      <c r="AK8" s="662"/>
      <c r="AL8" s="663">
        <v>0.1</v>
      </c>
      <c r="AM8" s="664"/>
      <c r="AN8" s="664"/>
      <c r="AO8" s="665"/>
      <c r="AP8" s="655" t="s">
        <v>227</v>
      </c>
      <c r="AQ8" s="656"/>
      <c r="AR8" s="656"/>
      <c r="AS8" s="656"/>
      <c r="AT8" s="656"/>
      <c r="AU8" s="656"/>
      <c r="AV8" s="656"/>
      <c r="AW8" s="656"/>
      <c r="AX8" s="656"/>
      <c r="AY8" s="656"/>
      <c r="AZ8" s="656"/>
      <c r="BA8" s="656"/>
      <c r="BB8" s="656"/>
      <c r="BC8" s="656"/>
      <c r="BD8" s="656"/>
      <c r="BE8" s="656"/>
      <c r="BF8" s="657"/>
      <c r="BG8" s="658">
        <v>9237</v>
      </c>
      <c r="BH8" s="659"/>
      <c r="BI8" s="659"/>
      <c r="BJ8" s="659"/>
      <c r="BK8" s="659"/>
      <c r="BL8" s="659"/>
      <c r="BM8" s="659"/>
      <c r="BN8" s="660"/>
      <c r="BO8" s="661">
        <v>0.8</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1558437</v>
      </c>
      <c r="CS8" s="659"/>
      <c r="CT8" s="659"/>
      <c r="CU8" s="659"/>
      <c r="CV8" s="659"/>
      <c r="CW8" s="659"/>
      <c r="CX8" s="659"/>
      <c r="CY8" s="660"/>
      <c r="CZ8" s="661">
        <v>21.3</v>
      </c>
      <c r="DA8" s="661"/>
      <c r="DB8" s="661"/>
      <c r="DC8" s="661"/>
      <c r="DD8" s="667">
        <v>2910</v>
      </c>
      <c r="DE8" s="659"/>
      <c r="DF8" s="659"/>
      <c r="DG8" s="659"/>
      <c r="DH8" s="659"/>
      <c r="DI8" s="659"/>
      <c r="DJ8" s="659"/>
      <c r="DK8" s="659"/>
      <c r="DL8" s="659"/>
      <c r="DM8" s="659"/>
      <c r="DN8" s="659"/>
      <c r="DO8" s="659"/>
      <c r="DP8" s="660"/>
      <c r="DQ8" s="667">
        <v>1005847</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7434</v>
      </c>
      <c r="S9" s="659"/>
      <c r="T9" s="659"/>
      <c r="U9" s="659"/>
      <c r="V9" s="659"/>
      <c r="W9" s="659"/>
      <c r="X9" s="659"/>
      <c r="Y9" s="660"/>
      <c r="Z9" s="661">
        <v>0.1</v>
      </c>
      <c r="AA9" s="661"/>
      <c r="AB9" s="661"/>
      <c r="AC9" s="661"/>
      <c r="AD9" s="662">
        <v>7434</v>
      </c>
      <c r="AE9" s="662"/>
      <c r="AF9" s="662"/>
      <c r="AG9" s="662"/>
      <c r="AH9" s="662"/>
      <c r="AI9" s="662"/>
      <c r="AJ9" s="662"/>
      <c r="AK9" s="662"/>
      <c r="AL9" s="663">
        <v>0.2</v>
      </c>
      <c r="AM9" s="664"/>
      <c r="AN9" s="664"/>
      <c r="AO9" s="665"/>
      <c r="AP9" s="655" t="s">
        <v>230</v>
      </c>
      <c r="AQ9" s="656"/>
      <c r="AR9" s="656"/>
      <c r="AS9" s="656"/>
      <c r="AT9" s="656"/>
      <c r="AU9" s="656"/>
      <c r="AV9" s="656"/>
      <c r="AW9" s="656"/>
      <c r="AX9" s="656"/>
      <c r="AY9" s="656"/>
      <c r="AZ9" s="656"/>
      <c r="BA9" s="656"/>
      <c r="BB9" s="656"/>
      <c r="BC9" s="656"/>
      <c r="BD9" s="656"/>
      <c r="BE9" s="656"/>
      <c r="BF9" s="657"/>
      <c r="BG9" s="658">
        <v>220735</v>
      </c>
      <c r="BH9" s="659"/>
      <c r="BI9" s="659"/>
      <c r="BJ9" s="659"/>
      <c r="BK9" s="659"/>
      <c r="BL9" s="659"/>
      <c r="BM9" s="659"/>
      <c r="BN9" s="660"/>
      <c r="BO9" s="661">
        <v>19.399999999999999</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850127</v>
      </c>
      <c r="CS9" s="659"/>
      <c r="CT9" s="659"/>
      <c r="CU9" s="659"/>
      <c r="CV9" s="659"/>
      <c r="CW9" s="659"/>
      <c r="CX9" s="659"/>
      <c r="CY9" s="660"/>
      <c r="CZ9" s="661">
        <v>11.6</v>
      </c>
      <c r="DA9" s="661"/>
      <c r="DB9" s="661"/>
      <c r="DC9" s="661"/>
      <c r="DD9" s="667">
        <v>142325</v>
      </c>
      <c r="DE9" s="659"/>
      <c r="DF9" s="659"/>
      <c r="DG9" s="659"/>
      <c r="DH9" s="659"/>
      <c r="DI9" s="659"/>
      <c r="DJ9" s="659"/>
      <c r="DK9" s="659"/>
      <c r="DL9" s="659"/>
      <c r="DM9" s="659"/>
      <c r="DN9" s="659"/>
      <c r="DO9" s="659"/>
      <c r="DP9" s="660"/>
      <c r="DQ9" s="667">
        <v>564739</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20117</v>
      </c>
      <c r="BH10" s="659"/>
      <c r="BI10" s="659"/>
      <c r="BJ10" s="659"/>
      <c r="BK10" s="659"/>
      <c r="BL10" s="659"/>
      <c r="BM10" s="659"/>
      <c r="BN10" s="660"/>
      <c r="BO10" s="661">
        <v>1.8</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15000</v>
      </c>
      <c r="CS10" s="659"/>
      <c r="CT10" s="659"/>
      <c r="CU10" s="659"/>
      <c r="CV10" s="659"/>
      <c r="CW10" s="659"/>
      <c r="CX10" s="659"/>
      <c r="CY10" s="660"/>
      <c r="CZ10" s="661">
        <v>0.2</v>
      </c>
      <c r="DA10" s="661"/>
      <c r="DB10" s="661"/>
      <c r="DC10" s="661"/>
      <c r="DD10" s="667" t="s">
        <v>122</v>
      </c>
      <c r="DE10" s="659"/>
      <c r="DF10" s="659"/>
      <c r="DG10" s="659"/>
      <c r="DH10" s="659"/>
      <c r="DI10" s="659"/>
      <c r="DJ10" s="659"/>
      <c r="DK10" s="659"/>
      <c r="DL10" s="659"/>
      <c r="DM10" s="659"/>
      <c r="DN10" s="659"/>
      <c r="DO10" s="659"/>
      <c r="DP10" s="660"/>
      <c r="DQ10" s="667" t="s">
        <v>122</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188823</v>
      </c>
      <c r="S11" s="659"/>
      <c r="T11" s="659"/>
      <c r="U11" s="659"/>
      <c r="V11" s="659"/>
      <c r="W11" s="659"/>
      <c r="X11" s="659"/>
      <c r="Y11" s="660"/>
      <c r="Z11" s="663">
        <v>2.5</v>
      </c>
      <c r="AA11" s="664"/>
      <c r="AB11" s="664"/>
      <c r="AC11" s="670"/>
      <c r="AD11" s="667">
        <v>188823</v>
      </c>
      <c r="AE11" s="659"/>
      <c r="AF11" s="659"/>
      <c r="AG11" s="659"/>
      <c r="AH11" s="659"/>
      <c r="AI11" s="659"/>
      <c r="AJ11" s="659"/>
      <c r="AK11" s="660"/>
      <c r="AL11" s="663">
        <v>4.4000000000000004</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28303</v>
      </c>
      <c r="BH11" s="659"/>
      <c r="BI11" s="659"/>
      <c r="BJ11" s="659"/>
      <c r="BK11" s="659"/>
      <c r="BL11" s="659"/>
      <c r="BM11" s="659"/>
      <c r="BN11" s="660"/>
      <c r="BO11" s="661">
        <v>2.5</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270034</v>
      </c>
      <c r="CS11" s="659"/>
      <c r="CT11" s="659"/>
      <c r="CU11" s="659"/>
      <c r="CV11" s="659"/>
      <c r="CW11" s="659"/>
      <c r="CX11" s="659"/>
      <c r="CY11" s="660"/>
      <c r="CZ11" s="661">
        <v>3.7</v>
      </c>
      <c r="DA11" s="661"/>
      <c r="DB11" s="661"/>
      <c r="DC11" s="661"/>
      <c r="DD11" s="667">
        <v>89627</v>
      </c>
      <c r="DE11" s="659"/>
      <c r="DF11" s="659"/>
      <c r="DG11" s="659"/>
      <c r="DH11" s="659"/>
      <c r="DI11" s="659"/>
      <c r="DJ11" s="659"/>
      <c r="DK11" s="659"/>
      <c r="DL11" s="659"/>
      <c r="DM11" s="659"/>
      <c r="DN11" s="659"/>
      <c r="DO11" s="659"/>
      <c r="DP11" s="660"/>
      <c r="DQ11" s="667">
        <v>132607</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780852</v>
      </c>
      <c r="BH12" s="659"/>
      <c r="BI12" s="659"/>
      <c r="BJ12" s="659"/>
      <c r="BK12" s="659"/>
      <c r="BL12" s="659"/>
      <c r="BM12" s="659"/>
      <c r="BN12" s="660"/>
      <c r="BO12" s="661">
        <v>68.8</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174727</v>
      </c>
      <c r="CS12" s="659"/>
      <c r="CT12" s="659"/>
      <c r="CU12" s="659"/>
      <c r="CV12" s="659"/>
      <c r="CW12" s="659"/>
      <c r="CX12" s="659"/>
      <c r="CY12" s="660"/>
      <c r="CZ12" s="661">
        <v>2.4</v>
      </c>
      <c r="DA12" s="661"/>
      <c r="DB12" s="661"/>
      <c r="DC12" s="661"/>
      <c r="DD12" s="667">
        <v>64489</v>
      </c>
      <c r="DE12" s="659"/>
      <c r="DF12" s="659"/>
      <c r="DG12" s="659"/>
      <c r="DH12" s="659"/>
      <c r="DI12" s="659"/>
      <c r="DJ12" s="659"/>
      <c r="DK12" s="659"/>
      <c r="DL12" s="659"/>
      <c r="DM12" s="659"/>
      <c r="DN12" s="659"/>
      <c r="DO12" s="659"/>
      <c r="DP12" s="660"/>
      <c r="DQ12" s="667">
        <v>127011</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780463</v>
      </c>
      <c r="BH13" s="659"/>
      <c r="BI13" s="659"/>
      <c r="BJ13" s="659"/>
      <c r="BK13" s="659"/>
      <c r="BL13" s="659"/>
      <c r="BM13" s="659"/>
      <c r="BN13" s="660"/>
      <c r="BO13" s="661">
        <v>68.7</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696868</v>
      </c>
      <c r="CS13" s="659"/>
      <c r="CT13" s="659"/>
      <c r="CU13" s="659"/>
      <c r="CV13" s="659"/>
      <c r="CW13" s="659"/>
      <c r="CX13" s="659"/>
      <c r="CY13" s="660"/>
      <c r="CZ13" s="661">
        <v>9.5</v>
      </c>
      <c r="DA13" s="661"/>
      <c r="DB13" s="661"/>
      <c r="DC13" s="661"/>
      <c r="DD13" s="667">
        <v>330973</v>
      </c>
      <c r="DE13" s="659"/>
      <c r="DF13" s="659"/>
      <c r="DG13" s="659"/>
      <c r="DH13" s="659"/>
      <c r="DI13" s="659"/>
      <c r="DJ13" s="659"/>
      <c r="DK13" s="659"/>
      <c r="DL13" s="659"/>
      <c r="DM13" s="659"/>
      <c r="DN13" s="659"/>
      <c r="DO13" s="659"/>
      <c r="DP13" s="660"/>
      <c r="DQ13" s="667">
        <v>373386</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32563</v>
      </c>
      <c r="BH14" s="659"/>
      <c r="BI14" s="659"/>
      <c r="BJ14" s="659"/>
      <c r="BK14" s="659"/>
      <c r="BL14" s="659"/>
      <c r="BM14" s="659"/>
      <c r="BN14" s="660"/>
      <c r="BO14" s="661">
        <v>2.9</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341006</v>
      </c>
      <c r="CS14" s="659"/>
      <c r="CT14" s="659"/>
      <c r="CU14" s="659"/>
      <c r="CV14" s="659"/>
      <c r="CW14" s="659"/>
      <c r="CX14" s="659"/>
      <c r="CY14" s="660"/>
      <c r="CZ14" s="661">
        <v>4.7</v>
      </c>
      <c r="DA14" s="661"/>
      <c r="DB14" s="661"/>
      <c r="DC14" s="661"/>
      <c r="DD14" s="667">
        <v>24962</v>
      </c>
      <c r="DE14" s="659"/>
      <c r="DF14" s="659"/>
      <c r="DG14" s="659"/>
      <c r="DH14" s="659"/>
      <c r="DI14" s="659"/>
      <c r="DJ14" s="659"/>
      <c r="DK14" s="659"/>
      <c r="DL14" s="659"/>
      <c r="DM14" s="659"/>
      <c r="DN14" s="659"/>
      <c r="DO14" s="659"/>
      <c r="DP14" s="660"/>
      <c r="DQ14" s="667">
        <v>310153</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7486</v>
      </c>
      <c r="S15" s="659"/>
      <c r="T15" s="659"/>
      <c r="U15" s="659"/>
      <c r="V15" s="659"/>
      <c r="W15" s="659"/>
      <c r="X15" s="659"/>
      <c r="Y15" s="660"/>
      <c r="Z15" s="661">
        <v>0.1</v>
      </c>
      <c r="AA15" s="661"/>
      <c r="AB15" s="661"/>
      <c r="AC15" s="661"/>
      <c r="AD15" s="662">
        <v>7486</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40180</v>
      </c>
      <c r="BH15" s="659"/>
      <c r="BI15" s="659"/>
      <c r="BJ15" s="659"/>
      <c r="BK15" s="659"/>
      <c r="BL15" s="659"/>
      <c r="BM15" s="659"/>
      <c r="BN15" s="660"/>
      <c r="BO15" s="661">
        <v>3.5</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594474</v>
      </c>
      <c r="CS15" s="659"/>
      <c r="CT15" s="659"/>
      <c r="CU15" s="659"/>
      <c r="CV15" s="659"/>
      <c r="CW15" s="659"/>
      <c r="CX15" s="659"/>
      <c r="CY15" s="660"/>
      <c r="CZ15" s="661">
        <v>8.1</v>
      </c>
      <c r="DA15" s="661"/>
      <c r="DB15" s="661"/>
      <c r="DC15" s="661"/>
      <c r="DD15" s="667">
        <v>61258</v>
      </c>
      <c r="DE15" s="659"/>
      <c r="DF15" s="659"/>
      <c r="DG15" s="659"/>
      <c r="DH15" s="659"/>
      <c r="DI15" s="659"/>
      <c r="DJ15" s="659"/>
      <c r="DK15" s="659"/>
      <c r="DL15" s="659"/>
      <c r="DM15" s="659"/>
      <c r="DN15" s="659"/>
      <c r="DO15" s="659"/>
      <c r="DP15" s="660"/>
      <c r="DQ15" s="667">
        <v>513198</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21849</v>
      </c>
      <c r="S16" s="659"/>
      <c r="T16" s="659"/>
      <c r="U16" s="659"/>
      <c r="V16" s="659"/>
      <c r="W16" s="659"/>
      <c r="X16" s="659"/>
      <c r="Y16" s="660"/>
      <c r="Z16" s="661">
        <v>0.3</v>
      </c>
      <c r="AA16" s="661"/>
      <c r="AB16" s="661"/>
      <c r="AC16" s="661"/>
      <c r="AD16" s="662">
        <v>21849</v>
      </c>
      <c r="AE16" s="662"/>
      <c r="AF16" s="662"/>
      <c r="AG16" s="662"/>
      <c r="AH16" s="662"/>
      <c r="AI16" s="662"/>
      <c r="AJ16" s="662"/>
      <c r="AK16" s="662"/>
      <c r="AL16" s="663">
        <v>0.5</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100</v>
      </c>
      <c r="CS16" s="659"/>
      <c r="CT16" s="659"/>
      <c r="CU16" s="659"/>
      <c r="CV16" s="659"/>
      <c r="CW16" s="659"/>
      <c r="CX16" s="659"/>
      <c r="CY16" s="660"/>
      <c r="CZ16" s="661">
        <v>0</v>
      </c>
      <c r="DA16" s="661"/>
      <c r="DB16" s="661"/>
      <c r="DC16" s="661"/>
      <c r="DD16" s="667" t="s">
        <v>122</v>
      </c>
      <c r="DE16" s="659"/>
      <c r="DF16" s="659"/>
      <c r="DG16" s="659"/>
      <c r="DH16" s="659"/>
      <c r="DI16" s="659"/>
      <c r="DJ16" s="659"/>
      <c r="DK16" s="659"/>
      <c r="DL16" s="659"/>
      <c r="DM16" s="659"/>
      <c r="DN16" s="659"/>
      <c r="DO16" s="659"/>
      <c r="DP16" s="660"/>
      <c r="DQ16" s="667">
        <v>100</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24753</v>
      </c>
      <c r="S17" s="659"/>
      <c r="T17" s="659"/>
      <c r="U17" s="659"/>
      <c r="V17" s="659"/>
      <c r="W17" s="659"/>
      <c r="X17" s="659"/>
      <c r="Y17" s="660"/>
      <c r="Z17" s="661">
        <v>0.3</v>
      </c>
      <c r="AA17" s="661"/>
      <c r="AB17" s="661"/>
      <c r="AC17" s="661"/>
      <c r="AD17" s="662">
        <v>24753</v>
      </c>
      <c r="AE17" s="662"/>
      <c r="AF17" s="662"/>
      <c r="AG17" s="662"/>
      <c r="AH17" s="662"/>
      <c r="AI17" s="662"/>
      <c r="AJ17" s="662"/>
      <c r="AK17" s="662"/>
      <c r="AL17" s="663">
        <v>0.6</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1159745</v>
      </c>
      <c r="CS17" s="659"/>
      <c r="CT17" s="659"/>
      <c r="CU17" s="659"/>
      <c r="CV17" s="659"/>
      <c r="CW17" s="659"/>
      <c r="CX17" s="659"/>
      <c r="CY17" s="660"/>
      <c r="CZ17" s="661">
        <v>15.9</v>
      </c>
      <c r="DA17" s="661"/>
      <c r="DB17" s="661"/>
      <c r="DC17" s="661"/>
      <c r="DD17" s="667" t="s">
        <v>122</v>
      </c>
      <c r="DE17" s="659"/>
      <c r="DF17" s="659"/>
      <c r="DG17" s="659"/>
      <c r="DH17" s="659"/>
      <c r="DI17" s="659"/>
      <c r="DJ17" s="659"/>
      <c r="DK17" s="659"/>
      <c r="DL17" s="659"/>
      <c r="DM17" s="659"/>
      <c r="DN17" s="659"/>
      <c r="DO17" s="659"/>
      <c r="DP17" s="660"/>
      <c r="DQ17" s="667">
        <v>1136127</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1586</v>
      </c>
      <c r="S18" s="659"/>
      <c r="T18" s="659"/>
      <c r="U18" s="659"/>
      <c r="V18" s="659"/>
      <c r="W18" s="659"/>
      <c r="X18" s="659"/>
      <c r="Y18" s="660"/>
      <c r="Z18" s="661">
        <v>0</v>
      </c>
      <c r="AA18" s="661"/>
      <c r="AB18" s="661"/>
      <c r="AC18" s="661"/>
      <c r="AD18" s="662">
        <v>1586</v>
      </c>
      <c r="AE18" s="662"/>
      <c r="AF18" s="662"/>
      <c r="AG18" s="662"/>
      <c r="AH18" s="662"/>
      <c r="AI18" s="662"/>
      <c r="AJ18" s="662"/>
      <c r="AK18" s="662"/>
      <c r="AL18" s="663">
        <v>0</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v>38235</v>
      </c>
      <c r="CS18" s="659"/>
      <c r="CT18" s="659"/>
      <c r="CU18" s="659"/>
      <c r="CV18" s="659"/>
      <c r="CW18" s="659"/>
      <c r="CX18" s="659"/>
      <c r="CY18" s="660"/>
      <c r="CZ18" s="661">
        <v>0.5</v>
      </c>
      <c r="DA18" s="661"/>
      <c r="DB18" s="661"/>
      <c r="DC18" s="661"/>
      <c r="DD18" s="667" t="s">
        <v>122</v>
      </c>
      <c r="DE18" s="659"/>
      <c r="DF18" s="659"/>
      <c r="DG18" s="659"/>
      <c r="DH18" s="659"/>
      <c r="DI18" s="659"/>
      <c r="DJ18" s="659"/>
      <c r="DK18" s="659"/>
      <c r="DL18" s="659"/>
      <c r="DM18" s="659"/>
      <c r="DN18" s="659"/>
      <c r="DO18" s="659"/>
      <c r="DP18" s="660"/>
      <c r="DQ18" s="667">
        <v>38235</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23000</v>
      </c>
      <c r="S19" s="659"/>
      <c r="T19" s="659"/>
      <c r="U19" s="659"/>
      <c r="V19" s="659"/>
      <c r="W19" s="659"/>
      <c r="X19" s="659"/>
      <c r="Y19" s="660"/>
      <c r="Z19" s="661">
        <v>0.3</v>
      </c>
      <c r="AA19" s="661"/>
      <c r="AB19" s="661"/>
      <c r="AC19" s="661"/>
      <c r="AD19" s="662">
        <v>23000</v>
      </c>
      <c r="AE19" s="662"/>
      <c r="AF19" s="662"/>
      <c r="AG19" s="662"/>
      <c r="AH19" s="662"/>
      <c r="AI19" s="662"/>
      <c r="AJ19" s="662"/>
      <c r="AK19" s="662"/>
      <c r="AL19" s="663">
        <v>0.5</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3316</v>
      </c>
      <c r="BH19" s="659"/>
      <c r="BI19" s="659"/>
      <c r="BJ19" s="659"/>
      <c r="BK19" s="659"/>
      <c r="BL19" s="659"/>
      <c r="BM19" s="659"/>
      <c r="BN19" s="660"/>
      <c r="BO19" s="661">
        <v>0.3</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167</v>
      </c>
      <c r="S20" s="659"/>
      <c r="T20" s="659"/>
      <c r="U20" s="659"/>
      <c r="V20" s="659"/>
      <c r="W20" s="659"/>
      <c r="X20" s="659"/>
      <c r="Y20" s="660"/>
      <c r="Z20" s="661">
        <v>0</v>
      </c>
      <c r="AA20" s="661"/>
      <c r="AB20" s="661"/>
      <c r="AC20" s="661"/>
      <c r="AD20" s="662">
        <v>167</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3316</v>
      </c>
      <c r="BH20" s="659"/>
      <c r="BI20" s="659"/>
      <c r="BJ20" s="659"/>
      <c r="BK20" s="659"/>
      <c r="BL20" s="659"/>
      <c r="BM20" s="659"/>
      <c r="BN20" s="660"/>
      <c r="BO20" s="661">
        <v>0.3</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7314115</v>
      </c>
      <c r="CS20" s="659"/>
      <c r="CT20" s="659"/>
      <c r="CU20" s="659"/>
      <c r="CV20" s="659"/>
      <c r="CW20" s="659"/>
      <c r="CX20" s="659"/>
      <c r="CY20" s="660"/>
      <c r="CZ20" s="661">
        <v>100</v>
      </c>
      <c r="DA20" s="661"/>
      <c r="DB20" s="661"/>
      <c r="DC20" s="661"/>
      <c r="DD20" s="667">
        <v>849019</v>
      </c>
      <c r="DE20" s="659"/>
      <c r="DF20" s="659"/>
      <c r="DG20" s="659"/>
      <c r="DH20" s="659"/>
      <c r="DI20" s="659"/>
      <c r="DJ20" s="659"/>
      <c r="DK20" s="659"/>
      <c r="DL20" s="659"/>
      <c r="DM20" s="659"/>
      <c r="DN20" s="659"/>
      <c r="DO20" s="659"/>
      <c r="DP20" s="660"/>
      <c r="DQ20" s="667">
        <v>5369030</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3192860</v>
      </c>
      <c r="S21" s="659"/>
      <c r="T21" s="659"/>
      <c r="U21" s="659"/>
      <c r="V21" s="659"/>
      <c r="W21" s="659"/>
      <c r="X21" s="659"/>
      <c r="Y21" s="660"/>
      <c r="Z21" s="661">
        <v>42.2</v>
      </c>
      <c r="AA21" s="661"/>
      <c r="AB21" s="661"/>
      <c r="AC21" s="661"/>
      <c r="AD21" s="662">
        <v>2881838</v>
      </c>
      <c r="AE21" s="662"/>
      <c r="AF21" s="662"/>
      <c r="AG21" s="662"/>
      <c r="AH21" s="662"/>
      <c r="AI21" s="662"/>
      <c r="AJ21" s="662"/>
      <c r="AK21" s="662"/>
      <c r="AL21" s="663">
        <v>66.7</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3316</v>
      </c>
      <c r="BH21" s="659"/>
      <c r="BI21" s="659"/>
      <c r="BJ21" s="659"/>
      <c r="BK21" s="659"/>
      <c r="BL21" s="659"/>
      <c r="BM21" s="659"/>
      <c r="BN21" s="660"/>
      <c r="BO21" s="661">
        <v>0.3</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2881838</v>
      </c>
      <c r="S22" s="659"/>
      <c r="T22" s="659"/>
      <c r="U22" s="659"/>
      <c r="V22" s="659"/>
      <c r="W22" s="659"/>
      <c r="X22" s="659"/>
      <c r="Y22" s="660"/>
      <c r="Z22" s="661">
        <v>38.1</v>
      </c>
      <c r="AA22" s="661"/>
      <c r="AB22" s="661"/>
      <c r="AC22" s="661"/>
      <c r="AD22" s="662">
        <v>2881838</v>
      </c>
      <c r="AE22" s="662"/>
      <c r="AF22" s="662"/>
      <c r="AG22" s="662"/>
      <c r="AH22" s="662"/>
      <c r="AI22" s="662"/>
      <c r="AJ22" s="662"/>
      <c r="AK22" s="662"/>
      <c r="AL22" s="663">
        <v>66.7</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311022</v>
      </c>
      <c r="S23" s="659"/>
      <c r="T23" s="659"/>
      <c r="U23" s="659"/>
      <c r="V23" s="659"/>
      <c r="W23" s="659"/>
      <c r="X23" s="659"/>
      <c r="Y23" s="660"/>
      <c r="Z23" s="661">
        <v>4.0999999999999996</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2943986</v>
      </c>
      <c r="CS24" s="648"/>
      <c r="CT24" s="648"/>
      <c r="CU24" s="648"/>
      <c r="CV24" s="648"/>
      <c r="CW24" s="648"/>
      <c r="CX24" s="648"/>
      <c r="CY24" s="649"/>
      <c r="CZ24" s="652">
        <v>40.299999999999997</v>
      </c>
      <c r="DA24" s="653"/>
      <c r="DB24" s="653"/>
      <c r="DC24" s="669"/>
      <c r="DD24" s="693">
        <v>2380160</v>
      </c>
      <c r="DE24" s="648"/>
      <c r="DF24" s="648"/>
      <c r="DG24" s="648"/>
      <c r="DH24" s="648"/>
      <c r="DI24" s="648"/>
      <c r="DJ24" s="648"/>
      <c r="DK24" s="649"/>
      <c r="DL24" s="693">
        <v>2214674</v>
      </c>
      <c r="DM24" s="648"/>
      <c r="DN24" s="648"/>
      <c r="DO24" s="648"/>
      <c r="DP24" s="648"/>
      <c r="DQ24" s="648"/>
      <c r="DR24" s="648"/>
      <c r="DS24" s="648"/>
      <c r="DT24" s="648"/>
      <c r="DU24" s="648"/>
      <c r="DV24" s="649"/>
      <c r="DW24" s="652">
        <v>51.1</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4626927</v>
      </c>
      <c r="S25" s="659"/>
      <c r="T25" s="659"/>
      <c r="U25" s="659"/>
      <c r="V25" s="659"/>
      <c r="W25" s="659"/>
      <c r="X25" s="659"/>
      <c r="Y25" s="660"/>
      <c r="Z25" s="661">
        <v>61.1</v>
      </c>
      <c r="AA25" s="661"/>
      <c r="AB25" s="661"/>
      <c r="AC25" s="661"/>
      <c r="AD25" s="662">
        <v>4315905</v>
      </c>
      <c r="AE25" s="662"/>
      <c r="AF25" s="662"/>
      <c r="AG25" s="662"/>
      <c r="AH25" s="662"/>
      <c r="AI25" s="662"/>
      <c r="AJ25" s="662"/>
      <c r="AK25" s="662"/>
      <c r="AL25" s="663">
        <v>99.9</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1043165</v>
      </c>
      <c r="CS25" s="690"/>
      <c r="CT25" s="690"/>
      <c r="CU25" s="690"/>
      <c r="CV25" s="690"/>
      <c r="CW25" s="690"/>
      <c r="CX25" s="690"/>
      <c r="CY25" s="691"/>
      <c r="CZ25" s="663">
        <v>14.3</v>
      </c>
      <c r="DA25" s="688"/>
      <c r="DB25" s="688"/>
      <c r="DC25" s="692"/>
      <c r="DD25" s="667">
        <v>934975</v>
      </c>
      <c r="DE25" s="690"/>
      <c r="DF25" s="690"/>
      <c r="DG25" s="690"/>
      <c r="DH25" s="690"/>
      <c r="DI25" s="690"/>
      <c r="DJ25" s="690"/>
      <c r="DK25" s="691"/>
      <c r="DL25" s="667">
        <v>883778</v>
      </c>
      <c r="DM25" s="690"/>
      <c r="DN25" s="690"/>
      <c r="DO25" s="690"/>
      <c r="DP25" s="690"/>
      <c r="DQ25" s="690"/>
      <c r="DR25" s="690"/>
      <c r="DS25" s="690"/>
      <c r="DT25" s="690"/>
      <c r="DU25" s="690"/>
      <c r="DV25" s="691"/>
      <c r="DW25" s="663">
        <v>20.399999999999999</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t="s">
        <v>122</v>
      </c>
      <c r="S26" s="659"/>
      <c r="T26" s="659"/>
      <c r="U26" s="659"/>
      <c r="V26" s="659"/>
      <c r="W26" s="659"/>
      <c r="X26" s="659"/>
      <c r="Y26" s="660"/>
      <c r="Z26" s="661" t="s">
        <v>122</v>
      </c>
      <c r="AA26" s="661"/>
      <c r="AB26" s="661"/>
      <c r="AC26" s="661"/>
      <c r="AD26" s="662" t="s">
        <v>122</v>
      </c>
      <c r="AE26" s="662"/>
      <c r="AF26" s="662"/>
      <c r="AG26" s="662"/>
      <c r="AH26" s="662"/>
      <c r="AI26" s="662"/>
      <c r="AJ26" s="662"/>
      <c r="AK26" s="662"/>
      <c r="AL26" s="663" t="s">
        <v>122</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551601</v>
      </c>
      <c r="CS26" s="659"/>
      <c r="CT26" s="659"/>
      <c r="CU26" s="659"/>
      <c r="CV26" s="659"/>
      <c r="CW26" s="659"/>
      <c r="CX26" s="659"/>
      <c r="CY26" s="660"/>
      <c r="CZ26" s="663">
        <v>7.5</v>
      </c>
      <c r="DA26" s="688"/>
      <c r="DB26" s="688"/>
      <c r="DC26" s="692"/>
      <c r="DD26" s="667">
        <v>459289</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100351</v>
      </c>
      <c r="S27" s="659"/>
      <c r="T27" s="659"/>
      <c r="U27" s="659"/>
      <c r="V27" s="659"/>
      <c r="W27" s="659"/>
      <c r="X27" s="659"/>
      <c r="Y27" s="660"/>
      <c r="Z27" s="661">
        <v>1.3</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1135303</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741076</v>
      </c>
      <c r="CS27" s="690"/>
      <c r="CT27" s="690"/>
      <c r="CU27" s="690"/>
      <c r="CV27" s="690"/>
      <c r="CW27" s="690"/>
      <c r="CX27" s="690"/>
      <c r="CY27" s="691"/>
      <c r="CZ27" s="663">
        <v>10.1</v>
      </c>
      <c r="DA27" s="688"/>
      <c r="DB27" s="688"/>
      <c r="DC27" s="692"/>
      <c r="DD27" s="667">
        <v>309058</v>
      </c>
      <c r="DE27" s="690"/>
      <c r="DF27" s="690"/>
      <c r="DG27" s="690"/>
      <c r="DH27" s="690"/>
      <c r="DI27" s="690"/>
      <c r="DJ27" s="690"/>
      <c r="DK27" s="691"/>
      <c r="DL27" s="667">
        <v>194769</v>
      </c>
      <c r="DM27" s="690"/>
      <c r="DN27" s="690"/>
      <c r="DO27" s="690"/>
      <c r="DP27" s="690"/>
      <c r="DQ27" s="690"/>
      <c r="DR27" s="690"/>
      <c r="DS27" s="690"/>
      <c r="DT27" s="690"/>
      <c r="DU27" s="690"/>
      <c r="DV27" s="691"/>
      <c r="DW27" s="663">
        <v>4.5</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111277</v>
      </c>
      <c r="S28" s="659"/>
      <c r="T28" s="659"/>
      <c r="U28" s="659"/>
      <c r="V28" s="659"/>
      <c r="W28" s="659"/>
      <c r="X28" s="659"/>
      <c r="Y28" s="660"/>
      <c r="Z28" s="661">
        <v>1.5</v>
      </c>
      <c r="AA28" s="661"/>
      <c r="AB28" s="661"/>
      <c r="AC28" s="661"/>
      <c r="AD28" s="662" t="s">
        <v>122</v>
      </c>
      <c r="AE28" s="662"/>
      <c r="AF28" s="662"/>
      <c r="AG28" s="662"/>
      <c r="AH28" s="662"/>
      <c r="AI28" s="662"/>
      <c r="AJ28" s="662"/>
      <c r="AK28" s="662"/>
      <c r="AL28" s="663" t="s">
        <v>122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1159745</v>
      </c>
      <c r="CS28" s="659"/>
      <c r="CT28" s="659"/>
      <c r="CU28" s="659"/>
      <c r="CV28" s="659"/>
      <c r="CW28" s="659"/>
      <c r="CX28" s="659"/>
      <c r="CY28" s="660"/>
      <c r="CZ28" s="663">
        <v>15.9</v>
      </c>
      <c r="DA28" s="688"/>
      <c r="DB28" s="688"/>
      <c r="DC28" s="692"/>
      <c r="DD28" s="667">
        <v>1136127</v>
      </c>
      <c r="DE28" s="659"/>
      <c r="DF28" s="659"/>
      <c r="DG28" s="659"/>
      <c r="DH28" s="659"/>
      <c r="DI28" s="659"/>
      <c r="DJ28" s="659"/>
      <c r="DK28" s="660"/>
      <c r="DL28" s="667">
        <v>1136127</v>
      </c>
      <c r="DM28" s="659"/>
      <c r="DN28" s="659"/>
      <c r="DO28" s="659"/>
      <c r="DP28" s="659"/>
      <c r="DQ28" s="659"/>
      <c r="DR28" s="659"/>
      <c r="DS28" s="659"/>
      <c r="DT28" s="659"/>
      <c r="DU28" s="659"/>
      <c r="DV28" s="660"/>
      <c r="DW28" s="663">
        <v>26.2</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16405</v>
      </c>
      <c r="S29" s="659"/>
      <c r="T29" s="659"/>
      <c r="U29" s="659"/>
      <c r="V29" s="659"/>
      <c r="W29" s="659"/>
      <c r="X29" s="659"/>
      <c r="Y29" s="660"/>
      <c r="Z29" s="661">
        <v>0.2</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1159087</v>
      </c>
      <c r="CS29" s="690"/>
      <c r="CT29" s="690"/>
      <c r="CU29" s="690"/>
      <c r="CV29" s="690"/>
      <c r="CW29" s="690"/>
      <c r="CX29" s="690"/>
      <c r="CY29" s="691"/>
      <c r="CZ29" s="663">
        <v>15.8</v>
      </c>
      <c r="DA29" s="688"/>
      <c r="DB29" s="688"/>
      <c r="DC29" s="692"/>
      <c r="DD29" s="667">
        <v>1135469</v>
      </c>
      <c r="DE29" s="690"/>
      <c r="DF29" s="690"/>
      <c r="DG29" s="690"/>
      <c r="DH29" s="690"/>
      <c r="DI29" s="690"/>
      <c r="DJ29" s="690"/>
      <c r="DK29" s="691"/>
      <c r="DL29" s="667">
        <v>1135469</v>
      </c>
      <c r="DM29" s="690"/>
      <c r="DN29" s="690"/>
      <c r="DO29" s="690"/>
      <c r="DP29" s="690"/>
      <c r="DQ29" s="690"/>
      <c r="DR29" s="690"/>
      <c r="DS29" s="690"/>
      <c r="DT29" s="690"/>
      <c r="DU29" s="690"/>
      <c r="DV29" s="691"/>
      <c r="DW29" s="663">
        <v>26.2</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704440</v>
      </c>
      <c r="S30" s="659"/>
      <c r="T30" s="659"/>
      <c r="U30" s="659"/>
      <c r="V30" s="659"/>
      <c r="W30" s="659"/>
      <c r="X30" s="659"/>
      <c r="Y30" s="660"/>
      <c r="Z30" s="661">
        <v>9.3000000000000007</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1133240</v>
      </c>
      <c r="CS30" s="659"/>
      <c r="CT30" s="659"/>
      <c r="CU30" s="659"/>
      <c r="CV30" s="659"/>
      <c r="CW30" s="659"/>
      <c r="CX30" s="659"/>
      <c r="CY30" s="660"/>
      <c r="CZ30" s="663">
        <v>15.5</v>
      </c>
      <c r="DA30" s="688"/>
      <c r="DB30" s="688"/>
      <c r="DC30" s="692"/>
      <c r="DD30" s="667">
        <v>1110583</v>
      </c>
      <c r="DE30" s="659"/>
      <c r="DF30" s="659"/>
      <c r="DG30" s="659"/>
      <c r="DH30" s="659"/>
      <c r="DI30" s="659"/>
      <c r="DJ30" s="659"/>
      <c r="DK30" s="660"/>
      <c r="DL30" s="667">
        <v>1110583</v>
      </c>
      <c r="DM30" s="659"/>
      <c r="DN30" s="659"/>
      <c r="DO30" s="659"/>
      <c r="DP30" s="659"/>
      <c r="DQ30" s="659"/>
      <c r="DR30" s="659"/>
      <c r="DS30" s="659"/>
      <c r="DT30" s="659"/>
      <c r="DU30" s="659"/>
      <c r="DV30" s="660"/>
      <c r="DW30" s="663">
        <v>25.6</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99.5</v>
      </c>
      <c r="BH31" s="702"/>
      <c r="BI31" s="702"/>
      <c r="BJ31" s="702"/>
      <c r="BK31" s="702"/>
      <c r="BL31" s="702"/>
      <c r="BM31" s="653">
        <v>97.9</v>
      </c>
      <c r="BN31" s="702"/>
      <c r="BO31" s="702"/>
      <c r="BP31" s="702"/>
      <c r="BQ31" s="703"/>
      <c r="BR31" s="714">
        <v>99.5</v>
      </c>
      <c r="BS31" s="702"/>
      <c r="BT31" s="702"/>
      <c r="BU31" s="702"/>
      <c r="BV31" s="702"/>
      <c r="BW31" s="702"/>
      <c r="BX31" s="653">
        <v>97.9</v>
      </c>
      <c r="BY31" s="702"/>
      <c r="BZ31" s="702"/>
      <c r="CA31" s="702"/>
      <c r="CB31" s="703"/>
      <c r="CD31" s="696"/>
      <c r="CE31" s="697"/>
      <c r="CF31" s="655" t="s">
        <v>300</v>
      </c>
      <c r="CG31" s="656"/>
      <c r="CH31" s="656"/>
      <c r="CI31" s="656"/>
      <c r="CJ31" s="656"/>
      <c r="CK31" s="656"/>
      <c r="CL31" s="656"/>
      <c r="CM31" s="656"/>
      <c r="CN31" s="656"/>
      <c r="CO31" s="656"/>
      <c r="CP31" s="656"/>
      <c r="CQ31" s="657"/>
      <c r="CR31" s="658">
        <v>25847</v>
      </c>
      <c r="CS31" s="690"/>
      <c r="CT31" s="690"/>
      <c r="CU31" s="690"/>
      <c r="CV31" s="690"/>
      <c r="CW31" s="690"/>
      <c r="CX31" s="690"/>
      <c r="CY31" s="691"/>
      <c r="CZ31" s="663">
        <v>0.4</v>
      </c>
      <c r="DA31" s="688"/>
      <c r="DB31" s="688"/>
      <c r="DC31" s="692"/>
      <c r="DD31" s="667">
        <v>24886</v>
      </c>
      <c r="DE31" s="690"/>
      <c r="DF31" s="690"/>
      <c r="DG31" s="690"/>
      <c r="DH31" s="690"/>
      <c r="DI31" s="690"/>
      <c r="DJ31" s="690"/>
      <c r="DK31" s="691"/>
      <c r="DL31" s="667">
        <v>24886</v>
      </c>
      <c r="DM31" s="690"/>
      <c r="DN31" s="690"/>
      <c r="DO31" s="690"/>
      <c r="DP31" s="690"/>
      <c r="DQ31" s="690"/>
      <c r="DR31" s="690"/>
      <c r="DS31" s="690"/>
      <c r="DT31" s="690"/>
      <c r="DU31" s="690"/>
      <c r="DV31" s="691"/>
      <c r="DW31" s="663">
        <v>0.6</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378923</v>
      </c>
      <c r="S32" s="659"/>
      <c r="T32" s="659"/>
      <c r="U32" s="659"/>
      <c r="V32" s="659"/>
      <c r="W32" s="659"/>
      <c r="X32" s="659"/>
      <c r="Y32" s="660"/>
      <c r="Z32" s="661">
        <v>5</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302</v>
      </c>
      <c r="AX32" s="655" t="s">
        <v>303</v>
      </c>
      <c r="AY32" s="656"/>
      <c r="AZ32" s="656"/>
      <c r="BA32" s="656"/>
      <c r="BB32" s="656"/>
      <c r="BC32" s="656"/>
      <c r="BD32" s="656"/>
      <c r="BE32" s="656"/>
      <c r="BF32" s="657"/>
      <c r="BG32" s="715">
        <v>99.2</v>
      </c>
      <c r="BH32" s="690"/>
      <c r="BI32" s="690"/>
      <c r="BJ32" s="690"/>
      <c r="BK32" s="690"/>
      <c r="BL32" s="690"/>
      <c r="BM32" s="664">
        <v>95.4</v>
      </c>
      <c r="BN32" s="690"/>
      <c r="BO32" s="690"/>
      <c r="BP32" s="690"/>
      <c r="BQ32" s="713"/>
      <c r="BR32" s="715">
        <v>99</v>
      </c>
      <c r="BS32" s="690"/>
      <c r="BT32" s="690"/>
      <c r="BU32" s="690"/>
      <c r="BV32" s="690"/>
      <c r="BW32" s="690"/>
      <c r="BX32" s="664">
        <v>95.7</v>
      </c>
      <c r="BY32" s="690"/>
      <c r="BZ32" s="690"/>
      <c r="CA32" s="690"/>
      <c r="CB32" s="713"/>
      <c r="CD32" s="698"/>
      <c r="CE32" s="699"/>
      <c r="CF32" s="655" t="s">
        <v>304</v>
      </c>
      <c r="CG32" s="656"/>
      <c r="CH32" s="656"/>
      <c r="CI32" s="656"/>
      <c r="CJ32" s="656"/>
      <c r="CK32" s="656"/>
      <c r="CL32" s="656"/>
      <c r="CM32" s="656"/>
      <c r="CN32" s="656"/>
      <c r="CO32" s="656"/>
      <c r="CP32" s="656"/>
      <c r="CQ32" s="657"/>
      <c r="CR32" s="658">
        <v>658</v>
      </c>
      <c r="CS32" s="659"/>
      <c r="CT32" s="659"/>
      <c r="CU32" s="659"/>
      <c r="CV32" s="659"/>
      <c r="CW32" s="659"/>
      <c r="CX32" s="659"/>
      <c r="CY32" s="660"/>
      <c r="CZ32" s="663">
        <v>0</v>
      </c>
      <c r="DA32" s="688"/>
      <c r="DB32" s="688"/>
      <c r="DC32" s="692"/>
      <c r="DD32" s="667">
        <v>658</v>
      </c>
      <c r="DE32" s="659"/>
      <c r="DF32" s="659"/>
      <c r="DG32" s="659"/>
      <c r="DH32" s="659"/>
      <c r="DI32" s="659"/>
      <c r="DJ32" s="659"/>
      <c r="DK32" s="660"/>
      <c r="DL32" s="667">
        <v>658</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35251</v>
      </c>
      <c r="S33" s="659"/>
      <c r="T33" s="659"/>
      <c r="U33" s="659"/>
      <c r="V33" s="659"/>
      <c r="W33" s="659"/>
      <c r="X33" s="659"/>
      <c r="Y33" s="660"/>
      <c r="Z33" s="661">
        <v>0.5</v>
      </c>
      <c r="AA33" s="661"/>
      <c r="AB33" s="661"/>
      <c r="AC33" s="661"/>
      <c r="AD33" s="662">
        <v>182</v>
      </c>
      <c r="AE33" s="662"/>
      <c r="AF33" s="662"/>
      <c r="AG33" s="662"/>
      <c r="AH33" s="662"/>
      <c r="AI33" s="662"/>
      <c r="AJ33" s="662"/>
      <c r="AK33" s="662"/>
      <c r="AL33" s="663">
        <v>0</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99.7</v>
      </c>
      <c r="BH33" s="717"/>
      <c r="BI33" s="717"/>
      <c r="BJ33" s="717"/>
      <c r="BK33" s="717"/>
      <c r="BL33" s="717"/>
      <c r="BM33" s="718">
        <v>98.7</v>
      </c>
      <c r="BN33" s="717"/>
      <c r="BO33" s="717"/>
      <c r="BP33" s="717"/>
      <c r="BQ33" s="719"/>
      <c r="BR33" s="716">
        <v>99.7</v>
      </c>
      <c r="BS33" s="717"/>
      <c r="BT33" s="717"/>
      <c r="BU33" s="717"/>
      <c r="BV33" s="717"/>
      <c r="BW33" s="717"/>
      <c r="BX33" s="718">
        <v>98.7</v>
      </c>
      <c r="BY33" s="717"/>
      <c r="BZ33" s="717"/>
      <c r="CA33" s="717"/>
      <c r="CB33" s="719"/>
      <c r="CD33" s="655" t="s">
        <v>307</v>
      </c>
      <c r="CE33" s="656"/>
      <c r="CF33" s="656"/>
      <c r="CG33" s="656"/>
      <c r="CH33" s="656"/>
      <c r="CI33" s="656"/>
      <c r="CJ33" s="656"/>
      <c r="CK33" s="656"/>
      <c r="CL33" s="656"/>
      <c r="CM33" s="656"/>
      <c r="CN33" s="656"/>
      <c r="CO33" s="656"/>
      <c r="CP33" s="656"/>
      <c r="CQ33" s="657"/>
      <c r="CR33" s="658">
        <v>3521010</v>
      </c>
      <c r="CS33" s="690"/>
      <c r="CT33" s="690"/>
      <c r="CU33" s="690"/>
      <c r="CV33" s="690"/>
      <c r="CW33" s="690"/>
      <c r="CX33" s="690"/>
      <c r="CY33" s="691"/>
      <c r="CZ33" s="663">
        <v>48.1</v>
      </c>
      <c r="DA33" s="688"/>
      <c r="DB33" s="688"/>
      <c r="DC33" s="692"/>
      <c r="DD33" s="667">
        <v>2799380</v>
      </c>
      <c r="DE33" s="690"/>
      <c r="DF33" s="690"/>
      <c r="DG33" s="690"/>
      <c r="DH33" s="690"/>
      <c r="DI33" s="690"/>
      <c r="DJ33" s="690"/>
      <c r="DK33" s="691"/>
      <c r="DL33" s="667">
        <v>1951386</v>
      </c>
      <c r="DM33" s="690"/>
      <c r="DN33" s="690"/>
      <c r="DO33" s="690"/>
      <c r="DP33" s="690"/>
      <c r="DQ33" s="690"/>
      <c r="DR33" s="690"/>
      <c r="DS33" s="690"/>
      <c r="DT33" s="690"/>
      <c r="DU33" s="690"/>
      <c r="DV33" s="691"/>
      <c r="DW33" s="663">
        <v>45.1</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83581</v>
      </c>
      <c r="S34" s="659"/>
      <c r="T34" s="659"/>
      <c r="U34" s="659"/>
      <c r="V34" s="659"/>
      <c r="W34" s="659"/>
      <c r="X34" s="659"/>
      <c r="Y34" s="660"/>
      <c r="Z34" s="661">
        <v>1.1000000000000001</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1236289</v>
      </c>
      <c r="CS34" s="659"/>
      <c r="CT34" s="659"/>
      <c r="CU34" s="659"/>
      <c r="CV34" s="659"/>
      <c r="CW34" s="659"/>
      <c r="CX34" s="659"/>
      <c r="CY34" s="660"/>
      <c r="CZ34" s="663">
        <v>16.899999999999999</v>
      </c>
      <c r="DA34" s="688"/>
      <c r="DB34" s="688"/>
      <c r="DC34" s="692"/>
      <c r="DD34" s="667">
        <v>922575</v>
      </c>
      <c r="DE34" s="659"/>
      <c r="DF34" s="659"/>
      <c r="DG34" s="659"/>
      <c r="DH34" s="659"/>
      <c r="DI34" s="659"/>
      <c r="DJ34" s="659"/>
      <c r="DK34" s="660"/>
      <c r="DL34" s="667">
        <v>699603</v>
      </c>
      <c r="DM34" s="659"/>
      <c r="DN34" s="659"/>
      <c r="DO34" s="659"/>
      <c r="DP34" s="659"/>
      <c r="DQ34" s="659"/>
      <c r="DR34" s="659"/>
      <c r="DS34" s="659"/>
      <c r="DT34" s="659"/>
      <c r="DU34" s="659"/>
      <c r="DV34" s="660"/>
      <c r="DW34" s="663">
        <v>16.2</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508464</v>
      </c>
      <c r="S35" s="659"/>
      <c r="T35" s="659"/>
      <c r="U35" s="659"/>
      <c r="V35" s="659"/>
      <c r="W35" s="659"/>
      <c r="X35" s="659"/>
      <c r="Y35" s="660"/>
      <c r="Z35" s="661">
        <v>6.7</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64097</v>
      </c>
      <c r="CS35" s="690"/>
      <c r="CT35" s="690"/>
      <c r="CU35" s="690"/>
      <c r="CV35" s="690"/>
      <c r="CW35" s="690"/>
      <c r="CX35" s="690"/>
      <c r="CY35" s="691"/>
      <c r="CZ35" s="663">
        <v>0.9</v>
      </c>
      <c r="DA35" s="688"/>
      <c r="DB35" s="688"/>
      <c r="DC35" s="692"/>
      <c r="DD35" s="667">
        <v>48589</v>
      </c>
      <c r="DE35" s="690"/>
      <c r="DF35" s="690"/>
      <c r="DG35" s="690"/>
      <c r="DH35" s="690"/>
      <c r="DI35" s="690"/>
      <c r="DJ35" s="690"/>
      <c r="DK35" s="691"/>
      <c r="DL35" s="667">
        <v>48428</v>
      </c>
      <c r="DM35" s="690"/>
      <c r="DN35" s="690"/>
      <c r="DO35" s="690"/>
      <c r="DP35" s="690"/>
      <c r="DQ35" s="690"/>
      <c r="DR35" s="690"/>
      <c r="DS35" s="690"/>
      <c r="DT35" s="690"/>
      <c r="DU35" s="690"/>
      <c r="DV35" s="691"/>
      <c r="DW35" s="663">
        <v>1.1000000000000001</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237627</v>
      </c>
      <c r="S36" s="659"/>
      <c r="T36" s="659"/>
      <c r="U36" s="659"/>
      <c r="V36" s="659"/>
      <c r="W36" s="659"/>
      <c r="X36" s="659"/>
      <c r="Y36" s="660"/>
      <c r="Z36" s="661">
        <v>3.1</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911872</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22514</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1393840</v>
      </c>
      <c r="CS36" s="659"/>
      <c r="CT36" s="659"/>
      <c r="CU36" s="659"/>
      <c r="CV36" s="659"/>
      <c r="CW36" s="659"/>
      <c r="CX36" s="659"/>
      <c r="CY36" s="660"/>
      <c r="CZ36" s="663">
        <v>19.100000000000001</v>
      </c>
      <c r="DA36" s="688"/>
      <c r="DB36" s="688"/>
      <c r="DC36" s="692"/>
      <c r="DD36" s="667">
        <v>1186540</v>
      </c>
      <c r="DE36" s="659"/>
      <c r="DF36" s="659"/>
      <c r="DG36" s="659"/>
      <c r="DH36" s="659"/>
      <c r="DI36" s="659"/>
      <c r="DJ36" s="659"/>
      <c r="DK36" s="660"/>
      <c r="DL36" s="667">
        <v>736352</v>
      </c>
      <c r="DM36" s="659"/>
      <c r="DN36" s="659"/>
      <c r="DO36" s="659"/>
      <c r="DP36" s="659"/>
      <c r="DQ36" s="659"/>
      <c r="DR36" s="659"/>
      <c r="DS36" s="659"/>
      <c r="DT36" s="659"/>
      <c r="DU36" s="659"/>
      <c r="DV36" s="660"/>
      <c r="DW36" s="663">
        <v>17</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160333</v>
      </c>
      <c r="S37" s="659"/>
      <c r="T37" s="659"/>
      <c r="U37" s="659"/>
      <c r="V37" s="659"/>
      <c r="W37" s="659"/>
      <c r="X37" s="659"/>
      <c r="Y37" s="660"/>
      <c r="Z37" s="661">
        <v>2.1</v>
      </c>
      <c r="AA37" s="661"/>
      <c r="AB37" s="661"/>
      <c r="AC37" s="661"/>
      <c r="AD37" s="662">
        <v>4110</v>
      </c>
      <c r="AE37" s="662"/>
      <c r="AF37" s="662"/>
      <c r="AG37" s="662"/>
      <c r="AH37" s="662"/>
      <c r="AI37" s="662"/>
      <c r="AJ37" s="662"/>
      <c r="AK37" s="662"/>
      <c r="AL37" s="663">
        <v>0.1</v>
      </c>
      <c r="AM37" s="664"/>
      <c r="AN37" s="664"/>
      <c r="AO37" s="665"/>
      <c r="AQ37" s="721" t="s">
        <v>319</v>
      </c>
      <c r="AR37" s="722"/>
      <c r="AS37" s="722"/>
      <c r="AT37" s="722"/>
      <c r="AU37" s="722"/>
      <c r="AV37" s="722"/>
      <c r="AW37" s="722"/>
      <c r="AX37" s="722"/>
      <c r="AY37" s="723"/>
      <c r="AZ37" s="658">
        <v>224267</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11381</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214505</v>
      </c>
      <c r="CS37" s="690"/>
      <c r="CT37" s="690"/>
      <c r="CU37" s="690"/>
      <c r="CV37" s="690"/>
      <c r="CW37" s="690"/>
      <c r="CX37" s="690"/>
      <c r="CY37" s="691"/>
      <c r="CZ37" s="663">
        <v>2.9</v>
      </c>
      <c r="DA37" s="688"/>
      <c r="DB37" s="688"/>
      <c r="DC37" s="692"/>
      <c r="DD37" s="667">
        <v>214505</v>
      </c>
      <c r="DE37" s="690"/>
      <c r="DF37" s="690"/>
      <c r="DG37" s="690"/>
      <c r="DH37" s="690"/>
      <c r="DI37" s="690"/>
      <c r="DJ37" s="690"/>
      <c r="DK37" s="691"/>
      <c r="DL37" s="667">
        <v>213229</v>
      </c>
      <c r="DM37" s="690"/>
      <c r="DN37" s="690"/>
      <c r="DO37" s="690"/>
      <c r="DP37" s="690"/>
      <c r="DQ37" s="690"/>
      <c r="DR37" s="690"/>
      <c r="DS37" s="690"/>
      <c r="DT37" s="690"/>
      <c r="DU37" s="690"/>
      <c r="DV37" s="691"/>
      <c r="DW37" s="663">
        <v>4.9000000000000004</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v>608577</v>
      </c>
      <c r="S38" s="659"/>
      <c r="T38" s="659"/>
      <c r="U38" s="659"/>
      <c r="V38" s="659"/>
      <c r="W38" s="659"/>
      <c r="X38" s="659"/>
      <c r="Y38" s="660"/>
      <c r="Z38" s="661">
        <v>8</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94357</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874</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593248</v>
      </c>
      <c r="CS38" s="659"/>
      <c r="CT38" s="659"/>
      <c r="CU38" s="659"/>
      <c r="CV38" s="659"/>
      <c r="CW38" s="659"/>
      <c r="CX38" s="659"/>
      <c r="CY38" s="660"/>
      <c r="CZ38" s="663">
        <v>8.1</v>
      </c>
      <c r="DA38" s="688"/>
      <c r="DB38" s="688"/>
      <c r="DC38" s="692"/>
      <c r="DD38" s="667">
        <v>515220</v>
      </c>
      <c r="DE38" s="659"/>
      <c r="DF38" s="659"/>
      <c r="DG38" s="659"/>
      <c r="DH38" s="659"/>
      <c r="DI38" s="659"/>
      <c r="DJ38" s="659"/>
      <c r="DK38" s="660"/>
      <c r="DL38" s="667">
        <v>467003</v>
      </c>
      <c r="DM38" s="659"/>
      <c r="DN38" s="659"/>
      <c r="DO38" s="659"/>
      <c r="DP38" s="659"/>
      <c r="DQ38" s="659"/>
      <c r="DR38" s="659"/>
      <c r="DS38" s="659"/>
      <c r="DT38" s="659"/>
      <c r="DU38" s="659"/>
      <c r="DV38" s="660"/>
      <c r="DW38" s="663">
        <v>10.8</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38235</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1222</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197616</v>
      </c>
      <c r="CS39" s="690"/>
      <c r="CT39" s="690"/>
      <c r="CU39" s="690"/>
      <c r="CV39" s="690"/>
      <c r="CW39" s="690"/>
      <c r="CX39" s="690"/>
      <c r="CY39" s="691"/>
      <c r="CZ39" s="663">
        <v>2.7</v>
      </c>
      <c r="DA39" s="688"/>
      <c r="DB39" s="688"/>
      <c r="DC39" s="692"/>
      <c r="DD39" s="667">
        <v>125976</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v>10977</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0"/>
      <c r="BE40" s="690"/>
      <c r="BF40" s="713"/>
      <c r="BG40" s="706" t="s">
        <v>332</v>
      </c>
      <c r="BH40" s="707"/>
      <c r="BI40" s="707"/>
      <c r="BJ40" s="707"/>
      <c r="BK40" s="707"/>
      <c r="BL40" s="202"/>
      <c r="BM40" s="656" t="s">
        <v>333</v>
      </c>
      <c r="BN40" s="656"/>
      <c r="BO40" s="656"/>
      <c r="BP40" s="656"/>
      <c r="BQ40" s="656"/>
      <c r="BR40" s="656"/>
      <c r="BS40" s="656"/>
      <c r="BT40" s="656"/>
      <c r="BU40" s="657"/>
      <c r="BV40" s="658">
        <v>109</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35920</v>
      </c>
      <c r="CS40" s="659"/>
      <c r="CT40" s="659"/>
      <c r="CU40" s="659"/>
      <c r="CV40" s="659"/>
      <c r="CW40" s="659"/>
      <c r="CX40" s="659"/>
      <c r="CY40" s="660"/>
      <c r="CZ40" s="663">
        <v>0.5</v>
      </c>
      <c r="DA40" s="688"/>
      <c r="DB40" s="688"/>
      <c r="DC40" s="692"/>
      <c r="DD40" s="667">
        <v>480</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7572156</v>
      </c>
      <c r="S41" s="731"/>
      <c r="T41" s="731"/>
      <c r="U41" s="731"/>
      <c r="V41" s="731"/>
      <c r="W41" s="731"/>
      <c r="X41" s="731"/>
      <c r="Y41" s="735"/>
      <c r="Z41" s="736">
        <v>100</v>
      </c>
      <c r="AA41" s="736"/>
      <c r="AB41" s="736"/>
      <c r="AC41" s="736"/>
      <c r="AD41" s="737">
        <v>4320197</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84762</v>
      </c>
      <c r="BA41" s="659"/>
      <c r="BB41" s="659"/>
      <c r="BC41" s="659"/>
      <c r="BD41" s="690"/>
      <c r="BE41" s="690"/>
      <c r="BF41" s="713"/>
      <c r="BG41" s="706"/>
      <c r="BH41" s="707"/>
      <c r="BI41" s="707"/>
      <c r="BJ41" s="707"/>
      <c r="BK41" s="707"/>
      <c r="BL41" s="202"/>
      <c r="BM41" s="656" t="s">
        <v>337</v>
      </c>
      <c r="BN41" s="656"/>
      <c r="BO41" s="656"/>
      <c r="BP41" s="656"/>
      <c r="BQ41" s="656"/>
      <c r="BR41" s="656"/>
      <c r="BS41" s="656"/>
      <c r="BT41" s="656"/>
      <c r="BU41" s="657"/>
      <c r="BV41" s="658">
        <v>3</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470251</v>
      </c>
      <c r="BA42" s="731"/>
      <c r="BB42" s="731"/>
      <c r="BC42" s="731"/>
      <c r="BD42" s="717"/>
      <c r="BE42" s="717"/>
      <c r="BF42" s="719"/>
      <c r="BG42" s="708"/>
      <c r="BH42" s="709"/>
      <c r="BI42" s="709"/>
      <c r="BJ42" s="709"/>
      <c r="BK42" s="709"/>
      <c r="BL42" s="203"/>
      <c r="BM42" s="680" t="s">
        <v>340</v>
      </c>
      <c r="BN42" s="680"/>
      <c r="BO42" s="680"/>
      <c r="BP42" s="680"/>
      <c r="BQ42" s="680"/>
      <c r="BR42" s="680"/>
      <c r="BS42" s="680"/>
      <c r="BT42" s="680"/>
      <c r="BU42" s="681"/>
      <c r="BV42" s="730">
        <v>467</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849119</v>
      </c>
      <c r="CS42" s="690"/>
      <c r="CT42" s="690"/>
      <c r="CU42" s="690"/>
      <c r="CV42" s="690"/>
      <c r="CW42" s="690"/>
      <c r="CX42" s="690"/>
      <c r="CY42" s="691"/>
      <c r="CZ42" s="663">
        <v>11.6</v>
      </c>
      <c r="DA42" s="688"/>
      <c r="DB42" s="688"/>
      <c r="DC42" s="692"/>
      <c r="DD42" s="667">
        <v>189490</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6439</v>
      </c>
      <c r="CS43" s="690"/>
      <c r="CT43" s="690"/>
      <c r="CU43" s="690"/>
      <c r="CV43" s="690"/>
      <c r="CW43" s="690"/>
      <c r="CX43" s="690"/>
      <c r="CY43" s="691"/>
      <c r="CZ43" s="663">
        <v>0.1</v>
      </c>
      <c r="DA43" s="688"/>
      <c r="DB43" s="688"/>
      <c r="DC43" s="692"/>
      <c r="DD43" s="667">
        <v>6210</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849019</v>
      </c>
      <c r="CS44" s="659"/>
      <c r="CT44" s="659"/>
      <c r="CU44" s="659"/>
      <c r="CV44" s="659"/>
      <c r="CW44" s="659"/>
      <c r="CX44" s="659"/>
      <c r="CY44" s="660"/>
      <c r="CZ44" s="663">
        <v>11.6</v>
      </c>
      <c r="DA44" s="664"/>
      <c r="DB44" s="664"/>
      <c r="DC44" s="670"/>
      <c r="DD44" s="667">
        <v>189390</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98625</v>
      </c>
      <c r="CS45" s="690"/>
      <c r="CT45" s="690"/>
      <c r="CU45" s="690"/>
      <c r="CV45" s="690"/>
      <c r="CW45" s="690"/>
      <c r="CX45" s="690"/>
      <c r="CY45" s="691"/>
      <c r="CZ45" s="663">
        <v>1.3</v>
      </c>
      <c r="DA45" s="688"/>
      <c r="DB45" s="688"/>
      <c r="DC45" s="692"/>
      <c r="DD45" s="667">
        <v>6040</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714128</v>
      </c>
      <c r="CS46" s="659"/>
      <c r="CT46" s="659"/>
      <c r="CU46" s="659"/>
      <c r="CV46" s="659"/>
      <c r="CW46" s="659"/>
      <c r="CX46" s="659"/>
      <c r="CY46" s="660"/>
      <c r="CZ46" s="663">
        <v>9.8000000000000007</v>
      </c>
      <c r="DA46" s="664"/>
      <c r="DB46" s="664"/>
      <c r="DC46" s="670"/>
      <c r="DD46" s="667">
        <v>170951</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v>100</v>
      </c>
      <c r="CS47" s="690"/>
      <c r="CT47" s="690"/>
      <c r="CU47" s="690"/>
      <c r="CV47" s="690"/>
      <c r="CW47" s="690"/>
      <c r="CX47" s="690"/>
      <c r="CY47" s="691"/>
      <c r="CZ47" s="663">
        <v>0</v>
      </c>
      <c r="DA47" s="688"/>
      <c r="DB47" s="688"/>
      <c r="DC47" s="692"/>
      <c r="DD47" s="667">
        <v>100</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698"/>
      <c r="CE48" s="699"/>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7314115</v>
      </c>
      <c r="CS49" s="717"/>
      <c r="CT49" s="717"/>
      <c r="CU49" s="717"/>
      <c r="CV49" s="717"/>
      <c r="CW49" s="717"/>
      <c r="CX49" s="717"/>
      <c r="CY49" s="746"/>
      <c r="CZ49" s="738">
        <v>100</v>
      </c>
      <c r="DA49" s="747"/>
      <c r="DB49" s="747"/>
      <c r="DC49" s="748"/>
      <c r="DD49" s="749">
        <v>5369030</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Wsz5MqT5C3w1roTWw+lwwKtVn8xhUlPaFR4NKITpyuXHlW1/XHw3LfCzxtzrPNBqyYoxoRqb3AQ3rDy5FymGYg==" saltValue="OQVdla1K8kYdTNLkOBQW6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374</v>
      </c>
      <c r="C7" s="785"/>
      <c r="D7" s="785"/>
      <c r="E7" s="785"/>
      <c r="F7" s="785"/>
      <c r="G7" s="785"/>
      <c r="H7" s="785"/>
      <c r="I7" s="785"/>
      <c r="J7" s="785"/>
      <c r="K7" s="785"/>
      <c r="L7" s="785"/>
      <c r="M7" s="785"/>
      <c r="N7" s="785"/>
      <c r="O7" s="785"/>
      <c r="P7" s="786"/>
      <c r="Q7" s="787">
        <v>7611</v>
      </c>
      <c r="R7" s="788"/>
      <c r="S7" s="788"/>
      <c r="T7" s="788"/>
      <c r="U7" s="788"/>
      <c r="V7" s="788">
        <v>7353</v>
      </c>
      <c r="W7" s="788"/>
      <c r="X7" s="788"/>
      <c r="Y7" s="788"/>
      <c r="Z7" s="788"/>
      <c r="AA7" s="788">
        <v>258</v>
      </c>
      <c r="AB7" s="788"/>
      <c r="AC7" s="788"/>
      <c r="AD7" s="788"/>
      <c r="AE7" s="789"/>
      <c r="AF7" s="790">
        <v>191</v>
      </c>
      <c r="AG7" s="791"/>
      <c r="AH7" s="791"/>
      <c r="AI7" s="791"/>
      <c r="AJ7" s="792"/>
      <c r="AK7" s="793">
        <v>22</v>
      </c>
      <c r="AL7" s="794"/>
      <c r="AM7" s="794"/>
      <c r="AN7" s="794"/>
      <c r="AO7" s="794"/>
      <c r="AP7" s="794">
        <v>9643</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552</v>
      </c>
      <c r="BT7" s="782"/>
      <c r="BU7" s="782"/>
      <c r="BV7" s="782"/>
      <c r="BW7" s="782"/>
      <c r="BX7" s="782"/>
      <c r="BY7" s="782"/>
      <c r="BZ7" s="782"/>
      <c r="CA7" s="782"/>
      <c r="CB7" s="782"/>
      <c r="CC7" s="782"/>
      <c r="CD7" s="782"/>
      <c r="CE7" s="782"/>
      <c r="CF7" s="782"/>
      <c r="CG7" s="797"/>
      <c r="CH7" s="778">
        <v>113</v>
      </c>
      <c r="CI7" s="779"/>
      <c r="CJ7" s="779"/>
      <c r="CK7" s="779"/>
      <c r="CL7" s="780"/>
      <c r="CM7" s="778">
        <v>-31</v>
      </c>
      <c r="CN7" s="779"/>
      <c r="CO7" s="779"/>
      <c r="CP7" s="779"/>
      <c r="CQ7" s="780"/>
      <c r="CR7" s="778">
        <v>1</v>
      </c>
      <c r="CS7" s="779"/>
      <c r="CT7" s="779"/>
      <c r="CU7" s="779"/>
      <c r="CV7" s="780"/>
      <c r="CW7" s="778">
        <v>24</v>
      </c>
      <c r="CX7" s="779"/>
      <c r="CY7" s="779"/>
      <c r="CZ7" s="779"/>
      <c r="DA7" s="780"/>
      <c r="DB7" s="778">
        <v>20</v>
      </c>
      <c r="DC7" s="779"/>
      <c r="DD7" s="779"/>
      <c r="DE7" s="779"/>
      <c r="DF7" s="780"/>
      <c r="DG7" s="778" t="s">
        <v>558</v>
      </c>
      <c r="DH7" s="779"/>
      <c r="DI7" s="779"/>
      <c r="DJ7" s="779"/>
      <c r="DK7" s="780"/>
      <c r="DL7" s="778" t="s">
        <v>558</v>
      </c>
      <c r="DM7" s="779"/>
      <c r="DN7" s="779"/>
      <c r="DO7" s="779"/>
      <c r="DP7" s="780"/>
      <c r="DQ7" s="778" t="s">
        <v>558</v>
      </c>
      <c r="DR7" s="779"/>
      <c r="DS7" s="779"/>
      <c r="DT7" s="779"/>
      <c r="DU7" s="780"/>
      <c r="DV7" s="781"/>
      <c r="DW7" s="782"/>
      <c r="DX7" s="782"/>
      <c r="DY7" s="782"/>
      <c r="DZ7" s="783"/>
      <c r="EA7" s="217"/>
    </row>
    <row r="8" spans="1:131" s="218" customFormat="1" ht="26.25" customHeight="1" x14ac:dyDescent="0.2">
      <c r="A8" s="221">
        <v>2</v>
      </c>
      <c r="B8" s="815" t="s">
        <v>375</v>
      </c>
      <c r="C8" s="816"/>
      <c r="D8" s="816"/>
      <c r="E8" s="816"/>
      <c r="F8" s="816"/>
      <c r="G8" s="816"/>
      <c r="H8" s="816"/>
      <c r="I8" s="816"/>
      <c r="J8" s="816"/>
      <c r="K8" s="816"/>
      <c r="L8" s="816"/>
      <c r="M8" s="816"/>
      <c r="N8" s="816"/>
      <c r="O8" s="816"/>
      <c r="P8" s="817"/>
      <c r="Q8" s="818">
        <v>24</v>
      </c>
      <c r="R8" s="819"/>
      <c r="S8" s="819"/>
      <c r="T8" s="819"/>
      <c r="U8" s="819"/>
      <c r="V8" s="819">
        <v>24</v>
      </c>
      <c r="W8" s="819"/>
      <c r="X8" s="819"/>
      <c r="Y8" s="819"/>
      <c r="Z8" s="819"/>
      <c r="AA8" s="819">
        <v>0</v>
      </c>
      <c r="AB8" s="819"/>
      <c r="AC8" s="819"/>
      <c r="AD8" s="819"/>
      <c r="AE8" s="820"/>
      <c r="AF8" s="821">
        <v>0</v>
      </c>
      <c r="AG8" s="822"/>
      <c r="AH8" s="822"/>
      <c r="AI8" s="822"/>
      <c r="AJ8" s="823"/>
      <c r="AK8" s="804" t="s">
        <v>558</v>
      </c>
      <c r="AL8" s="805"/>
      <c r="AM8" s="805"/>
      <c r="AN8" s="805"/>
      <c r="AO8" s="805"/>
      <c r="AP8" s="805" t="s">
        <v>492</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7"/>
    </row>
    <row r="9" spans="1:131" s="218" customFormat="1" ht="26.25" customHeight="1" x14ac:dyDescent="0.2">
      <c r="A9" s="221">
        <v>3</v>
      </c>
      <c r="B9" s="815" t="s">
        <v>376</v>
      </c>
      <c r="C9" s="816"/>
      <c r="D9" s="816"/>
      <c r="E9" s="816"/>
      <c r="F9" s="816"/>
      <c r="G9" s="816"/>
      <c r="H9" s="816"/>
      <c r="I9" s="816"/>
      <c r="J9" s="816"/>
      <c r="K9" s="816"/>
      <c r="L9" s="816"/>
      <c r="M9" s="816"/>
      <c r="N9" s="816"/>
      <c r="O9" s="816"/>
      <c r="P9" s="817"/>
      <c r="Q9" s="818">
        <v>4</v>
      </c>
      <c r="R9" s="819"/>
      <c r="S9" s="819"/>
      <c r="T9" s="819"/>
      <c r="U9" s="819"/>
      <c r="V9" s="819">
        <v>4</v>
      </c>
      <c r="W9" s="819"/>
      <c r="X9" s="819"/>
      <c r="Y9" s="819"/>
      <c r="Z9" s="819"/>
      <c r="AA9" s="819">
        <v>0</v>
      </c>
      <c r="AB9" s="819"/>
      <c r="AC9" s="819"/>
      <c r="AD9" s="819"/>
      <c r="AE9" s="820"/>
      <c r="AF9" s="821">
        <v>0</v>
      </c>
      <c r="AG9" s="822"/>
      <c r="AH9" s="822"/>
      <c r="AI9" s="822"/>
      <c r="AJ9" s="823"/>
      <c r="AK9" s="804" t="s">
        <v>492</v>
      </c>
      <c r="AL9" s="805"/>
      <c r="AM9" s="805"/>
      <c r="AN9" s="805"/>
      <c r="AO9" s="805"/>
      <c r="AP9" s="805" t="s">
        <v>492</v>
      </c>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x14ac:dyDescent="0.2">
      <c r="A10" s="221">
        <v>4</v>
      </c>
      <c r="B10" s="815" t="s">
        <v>377</v>
      </c>
      <c r="C10" s="816"/>
      <c r="D10" s="816"/>
      <c r="E10" s="816"/>
      <c r="F10" s="816"/>
      <c r="G10" s="816"/>
      <c r="H10" s="816"/>
      <c r="I10" s="816"/>
      <c r="J10" s="816"/>
      <c r="K10" s="816"/>
      <c r="L10" s="816"/>
      <c r="M10" s="816"/>
      <c r="N10" s="816"/>
      <c r="O10" s="816"/>
      <c r="P10" s="817"/>
      <c r="Q10" s="818">
        <v>5</v>
      </c>
      <c r="R10" s="819"/>
      <c r="S10" s="819"/>
      <c r="T10" s="819"/>
      <c r="U10" s="819"/>
      <c r="V10" s="819">
        <v>5</v>
      </c>
      <c r="W10" s="819"/>
      <c r="X10" s="819"/>
      <c r="Y10" s="819"/>
      <c r="Z10" s="819"/>
      <c r="AA10" s="819">
        <v>0</v>
      </c>
      <c r="AB10" s="819"/>
      <c r="AC10" s="819"/>
      <c r="AD10" s="819"/>
      <c r="AE10" s="820"/>
      <c r="AF10" s="821">
        <v>0</v>
      </c>
      <c r="AG10" s="822"/>
      <c r="AH10" s="822"/>
      <c r="AI10" s="822"/>
      <c r="AJ10" s="823"/>
      <c r="AK10" s="804" t="s">
        <v>492</v>
      </c>
      <c r="AL10" s="805"/>
      <c r="AM10" s="805"/>
      <c r="AN10" s="805"/>
      <c r="AO10" s="805"/>
      <c r="AP10" s="805" t="s">
        <v>492</v>
      </c>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378</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379</v>
      </c>
      <c r="B23" s="824" t="s">
        <v>380</v>
      </c>
      <c r="C23" s="825"/>
      <c r="D23" s="825"/>
      <c r="E23" s="825"/>
      <c r="F23" s="825"/>
      <c r="G23" s="825"/>
      <c r="H23" s="825"/>
      <c r="I23" s="825"/>
      <c r="J23" s="825"/>
      <c r="K23" s="825"/>
      <c r="L23" s="825"/>
      <c r="M23" s="825"/>
      <c r="N23" s="825"/>
      <c r="O23" s="825"/>
      <c r="P23" s="826"/>
      <c r="Q23" s="827">
        <v>7572</v>
      </c>
      <c r="R23" s="828"/>
      <c r="S23" s="828"/>
      <c r="T23" s="828"/>
      <c r="U23" s="828"/>
      <c r="V23" s="828">
        <v>7314</v>
      </c>
      <c r="W23" s="828"/>
      <c r="X23" s="828"/>
      <c r="Y23" s="828"/>
      <c r="Z23" s="828"/>
      <c r="AA23" s="828">
        <v>258</v>
      </c>
      <c r="AB23" s="828"/>
      <c r="AC23" s="828"/>
      <c r="AD23" s="828"/>
      <c r="AE23" s="829"/>
      <c r="AF23" s="830">
        <v>191</v>
      </c>
      <c r="AG23" s="828"/>
      <c r="AH23" s="828"/>
      <c r="AI23" s="828"/>
      <c r="AJ23" s="831"/>
      <c r="AK23" s="832"/>
      <c r="AL23" s="833"/>
      <c r="AM23" s="833"/>
      <c r="AN23" s="833"/>
      <c r="AO23" s="833"/>
      <c r="AP23" s="828">
        <v>9643</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381</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382</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383</v>
      </c>
      <c r="R26" s="769"/>
      <c r="S26" s="769"/>
      <c r="T26" s="769"/>
      <c r="U26" s="770"/>
      <c r="V26" s="768" t="s">
        <v>384</v>
      </c>
      <c r="W26" s="769"/>
      <c r="X26" s="769"/>
      <c r="Y26" s="769"/>
      <c r="Z26" s="770"/>
      <c r="AA26" s="768" t="s">
        <v>385</v>
      </c>
      <c r="AB26" s="769"/>
      <c r="AC26" s="769"/>
      <c r="AD26" s="769"/>
      <c r="AE26" s="769"/>
      <c r="AF26" s="849" t="s">
        <v>386</v>
      </c>
      <c r="AG26" s="850"/>
      <c r="AH26" s="850"/>
      <c r="AI26" s="850"/>
      <c r="AJ26" s="851"/>
      <c r="AK26" s="769" t="s">
        <v>387</v>
      </c>
      <c r="AL26" s="769"/>
      <c r="AM26" s="769"/>
      <c r="AN26" s="769"/>
      <c r="AO26" s="770"/>
      <c r="AP26" s="768" t="s">
        <v>388</v>
      </c>
      <c r="AQ26" s="769"/>
      <c r="AR26" s="769"/>
      <c r="AS26" s="769"/>
      <c r="AT26" s="770"/>
      <c r="AU26" s="768" t="s">
        <v>389</v>
      </c>
      <c r="AV26" s="769"/>
      <c r="AW26" s="769"/>
      <c r="AX26" s="769"/>
      <c r="AY26" s="770"/>
      <c r="AZ26" s="768" t="s">
        <v>390</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391</v>
      </c>
      <c r="C28" s="785"/>
      <c r="D28" s="785"/>
      <c r="E28" s="785"/>
      <c r="F28" s="785"/>
      <c r="G28" s="785"/>
      <c r="H28" s="785"/>
      <c r="I28" s="785"/>
      <c r="J28" s="785"/>
      <c r="K28" s="785"/>
      <c r="L28" s="785"/>
      <c r="M28" s="785"/>
      <c r="N28" s="785"/>
      <c r="O28" s="785"/>
      <c r="P28" s="786"/>
      <c r="Q28" s="857">
        <v>856</v>
      </c>
      <c r="R28" s="858"/>
      <c r="S28" s="858"/>
      <c r="T28" s="858"/>
      <c r="U28" s="858"/>
      <c r="V28" s="858">
        <v>834</v>
      </c>
      <c r="W28" s="858"/>
      <c r="X28" s="858"/>
      <c r="Y28" s="858"/>
      <c r="Z28" s="858"/>
      <c r="AA28" s="858">
        <v>23</v>
      </c>
      <c r="AB28" s="858"/>
      <c r="AC28" s="858"/>
      <c r="AD28" s="858"/>
      <c r="AE28" s="859"/>
      <c r="AF28" s="860">
        <v>23</v>
      </c>
      <c r="AG28" s="858"/>
      <c r="AH28" s="858"/>
      <c r="AI28" s="858"/>
      <c r="AJ28" s="861"/>
      <c r="AK28" s="862">
        <v>85</v>
      </c>
      <c r="AL28" s="863"/>
      <c r="AM28" s="863"/>
      <c r="AN28" s="863"/>
      <c r="AO28" s="863"/>
      <c r="AP28" s="863" t="s">
        <v>492</v>
      </c>
      <c r="AQ28" s="863"/>
      <c r="AR28" s="863"/>
      <c r="AS28" s="863"/>
      <c r="AT28" s="863"/>
      <c r="AU28" s="863" t="s">
        <v>492</v>
      </c>
      <c r="AV28" s="863"/>
      <c r="AW28" s="863"/>
      <c r="AX28" s="863"/>
      <c r="AY28" s="863"/>
      <c r="AZ28" s="864" t="s">
        <v>492</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392</v>
      </c>
      <c r="C29" s="816"/>
      <c r="D29" s="816"/>
      <c r="E29" s="816"/>
      <c r="F29" s="816"/>
      <c r="G29" s="816"/>
      <c r="H29" s="816"/>
      <c r="I29" s="816"/>
      <c r="J29" s="816"/>
      <c r="K29" s="816"/>
      <c r="L29" s="816"/>
      <c r="M29" s="816"/>
      <c r="N29" s="816"/>
      <c r="O29" s="816"/>
      <c r="P29" s="817"/>
      <c r="Q29" s="818">
        <v>1422</v>
      </c>
      <c r="R29" s="819"/>
      <c r="S29" s="819"/>
      <c r="T29" s="819"/>
      <c r="U29" s="819"/>
      <c r="V29" s="819">
        <v>1316</v>
      </c>
      <c r="W29" s="819"/>
      <c r="X29" s="819"/>
      <c r="Y29" s="819"/>
      <c r="Z29" s="819"/>
      <c r="AA29" s="819">
        <v>106</v>
      </c>
      <c r="AB29" s="819"/>
      <c r="AC29" s="819"/>
      <c r="AD29" s="819"/>
      <c r="AE29" s="820"/>
      <c r="AF29" s="821">
        <v>106</v>
      </c>
      <c r="AG29" s="822"/>
      <c r="AH29" s="822"/>
      <c r="AI29" s="822"/>
      <c r="AJ29" s="823"/>
      <c r="AK29" s="869">
        <v>234</v>
      </c>
      <c r="AL29" s="865"/>
      <c r="AM29" s="865"/>
      <c r="AN29" s="865"/>
      <c r="AO29" s="865"/>
      <c r="AP29" s="865" t="s">
        <v>492</v>
      </c>
      <c r="AQ29" s="865"/>
      <c r="AR29" s="865"/>
      <c r="AS29" s="865"/>
      <c r="AT29" s="865"/>
      <c r="AU29" s="865" t="s">
        <v>492</v>
      </c>
      <c r="AV29" s="865"/>
      <c r="AW29" s="865"/>
      <c r="AX29" s="865"/>
      <c r="AY29" s="865"/>
      <c r="AZ29" s="866" t="s">
        <v>492</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393</v>
      </c>
      <c r="C30" s="816"/>
      <c r="D30" s="816"/>
      <c r="E30" s="816"/>
      <c r="F30" s="816"/>
      <c r="G30" s="816"/>
      <c r="H30" s="816"/>
      <c r="I30" s="816"/>
      <c r="J30" s="816"/>
      <c r="K30" s="816"/>
      <c r="L30" s="816"/>
      <c r="M30" s="816"/>
      <c r="N30" s="816"/>
      <c r="O30" s="816"/>
      <c r="P30" s="817"/>
      <c r="Q30" s="818">
        <v>199</v>
      </c>
      <c r="R30" s="819"/>
      <c r="S30" s="819"/>
      <c r="T30" s="819"/>
      <c r="U30" s="819"/>
      <c r="V30" s="819">
        <v>198</v>
      </c>
      <c r="W30" s="819"/>
      <c r="X30" s="819"/>
      <c r="Y30" s="819"/>
      <c r="Z30" s="819"/>
      <c r="AA30" s="819">
        <v>1</v>
      </c>
      <c r="AB30" s="819"/>
      <c r="AC30" s="819"/>
      <c r="AD30" s="819"/>
      <c r="AE30" s="820"/>
      <c r="AF30" s="821">
        <v>1</v>
      </c>
      <c r="AG30" s="822"/>
      <c r="AH30" s="822"/>
      <c r="AI30" s="822"/>
      <c r="AJ30" s="823"/>
      <c r="AK30" s="869">
        <v>59</v>
      </c>
      <c r="AL30" s="865"/>
      <c r="AM30" s="865"/>
      <c r="AN30" s="865"/>
      <c r="AO30" s="865"/>
      <c r="AP30" s="865" t="s">
        <v>492</v>
      </c>
      <c r="AQ30" s="865"/>
      <c r="AR30" s="865"/>
      <c r="AS30" s="865"/>
      <c r="AT30" s="865"/>
      <c r="AU30" s="865" t="s">
        <v>492</v>
      </c>
      <c r="AV30" s="865"/>
      <c r="AW30" s="865"/>
      <c r="AX30" s="865"/>
      <c r="AY30" s="865"/>
      <c r="AZ30" s="866" t="s">
        <v>492</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394</v>
      </c>
      <c r="C31" s="816"/>
      <c r="D31" s="816"/>
      <c r="E31" s="816"/>
      <c r="F31" s="816"/>
      <c r="G31" s="816"/>
      <c r="H31" s="816"/>
      <c r="I31" s="816"/>
      <c r="J31" s="816"/>
      <c r="K31" s="816"/>
      <c r="L31" s="816"/>
      <c r="M31" s="816"/>
      <c r="N31" s="816"/>
      <c r="O31" s="816"/>
      <c r="P31" s="817"/>
      <c r="Q31" s="818">
        <v>301</v>
      </c>
      <c r="R31" s="819"/>
      <c r="S31" s="819"/>
      <c r="T31" s="819"/>
      <c r="U31" s="819"/>
      <c r="V31" s="819">
        <v>277</v>
      </c>
      <c r="W31" s="819"/>
      <c r="X31" s="819"/>
      <c r="Y31" s="819"/>
      <c r="Z31" s="819"/>
      <c r="AA31" s="819">
        <v>24</v>
      </c>
      <c r="AB31" s="819"/>
      <c r="AC31" s="819"/>
      <c r="AD31" s="819"/>
      <c r="AE31" s="820"/>
      <c r="AF31" s="821">
        <v>89</v>
      </c>
      <c r="AG31" s="822"/>
      <c r="AH31" s="822"/>
      <c r="AI31" s="822"/>
      <c r="AJ31" s="823"/>
      <c r="AK31" s="869">
        <v>105</v>
      </c>
      <c r="AL31" s="865"/>
      <c r="AM31" s="865"/>
      <c r="AN31" s="865"/>
      <c r="AO31" s="865"/>
      <c r="AP31" s="865">
        <v>1045</v>
      </c>
      <c r="AQ31" s="865"/>
      <c r="AR31" s="865"/>
      <c r="AS31" s="865"/>
      <c r="AT31" s="865"/>
      <c r="AU31" s="865">
        <v>1020</v>
      </c>
      <c r="AV31" s="865"/>
      <c r="AW31" s="865"/>
      <c r="AX31" s="865"/>
      <c r="AY31" s="865"/>
      <c r="AZ31" s="866" t="s">
        <v>492</v>
      </c>
      <c r="BA31" s="866"/>
      <c r="BB31" s="866"/>
      <c r="BC31" s="866"/>
      <c r="BD31" s="866"/>
      <c r="BE31" s="867" t="s">
        <v>395</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396</v>
      </c>
      <c r="C32" s="816"/>
      <c r="D32" s="816"/>
      <c r="E32" s="816"/>
      <c r="F32" s="816"/>
      <c r="G32" s="816"/>
      <c r="H32" s="816"/>
      <c r="I32" s="816"/>
      <c r="J32" s="816"/>
      <c r="K32" s="816"/>
      <c r="L32" s="816"/>
      <c r="M32" s="816"/>
      <c r="N32" s="816"/>
      <c r="O32" s="816"/>
      <c r="P32" s="817"/>
      <c r="Q32" s="870">
        <v>131</v>
      </c>
      <c r="R32" s="822"/>
      <c r="S32" s="822"/>
      <c r="T32" s="822"/>
      <c r="U32" s="871"/>
      <c r="V32" s="820">
        <v>102</v>
      </c>
      <c r="W32" s="822"/>
      <c r="X32" s="822"/>
      <c r="Y32" s="822"/>
      <c r="Z32" s="871"/>
      <c r="AA32" s="820">
        <v>28</v>
      </c>
      <c r="AB32" s="822"/>
      <c r="AC32" s="822"/>
      <c r="AD32" s="822"/>
      <c r="AE32" s="823"/>
      <c r="AF32" s="821">
        <v>30</v>
      </c>
      <c r="AG32" s="822"/>
      <c r="AH32" s="822"/>
      <c r="AI32" s="822"/>
      <c r="AJ32" s="823"/>
      <c r="AK32" s="869">
        <v>56</v>
      </c>
      <c r="AL32" s="865"/>
      <c r="AM32" s="865"/>
      <c r="AN32" s="865"/>
      <c r="AO32" s="865"/>
      <c r="AP32" s="865">
        <v>223</v>
      </c>
      <c r="AQ32" s="865"/>
      <c r="AR32" s="865"/>
      <c r="AS32" s="865"/>
      <c r="AT32" s="865"/>
      <c r="AU32" s="865">
        <v>223</v>
      </c>
      <c r="AV32" s="865"/>
      <c r="AW32" s="865"/>
      <c r="AX32" s="865"/>
      <c r="AY32" s="865"/>
      <c r="AZ32" s="866" t="s">
        <v>492</v>
      </c>
      <c r="BA32" s="866"/>
      <c r="BB32" s="866"/>
      <c r="BC32" s="866"/>
      <c r="BD32" s="866"/>
      <c r="BE32" s="867" t="s">
        <v>395</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t="s">
        <v>397</v>
      </c>
      <c r="C33" s="816"/>
      <c r="D33" s="816"/>
      <c r="E33" s="816"/>
      <c r="F33" s="816"/>
      <c r="G33" s="816"/>
      <c r="H33" s="816"/>
      <c r="I33" s="816"/>
      <c r="J33" s="816"/>
      <c r="K33" s="816"/>
      <c r="L33" s="816"/>
      <c r="M33" s="816"/>
      <c r="N33" s="816"/>
      <c r="O33" s="816"/>
      <c r="P33" s="817"/>
      <c r="Q33" s="818">
        <v>103</v>
      </c>
      <c r="R33" s="819"/>
      <c r="S33" s="819"/>
      <c r="T33" s="819"/>
      <c r="U33" s="819"/>
      <c r="V33" s="819">
        <v>103</v>
      </c>
      <c r="W33" s="819"/>
      <c r="X33" s="819"/>
      <c r="Y33" s="819"/>
      <c r="Z33" s="819"/>
      <c r="AA33" s="819">
        <v>1</v>
      </c>
      <c r="AB33" s="819"/>
      <c r="AC33" s="819"/>
      <c r="AD33" s="819"/>
      <c r="AE33" s="820"/>
      <c r="AF33" s="821">
        <v>1</v>
      </c>
      <c r="AG33" s="822"/>
      <c r="AH33" s="822"/>
      <c r="AI33" s="822"/>
      <c r="AJ33" s="823"/>
      <c r="AK33" s="869">
        <v>33</v>
      </c>
      <c r="AL33" s="865"/>
      <c r="AM33" s="865"/>
      <c r="AN33" s="865"/>
      <c r="AO33" s="865"/>
      <c r="AP33" s="865">
        <v>20</v>
      </c>
      <c r="AQ33" s="865"/>
      <c r="AR33" s="865"/>
      <c r="AS33" s="865"/>
      <c r="AT33" s="865"/>
      <c r="AU33" s="865">
        <v>5</v>
      </c>
      <c r="AV33" s="865"/>
      <c r="AW33" s="865"/>
      <c r="AX33" s="865"/>
      <c r="AY33" s="865"/>
      <c r="AZ33" s="866" t="s">
        <v>492</v>
      </c>
      <c r="BA33" s="866"/>
      <c r="BB33" s="866"/>
      <c r="BC33" s="866"/>
      <c r="BD33" s="866"/>
      <c r="BE33" s="867" t="s">
        <v>398</v>
      </c>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2"/>
      <c r="R50" s="873"/>
      <c r="S50" s="873"/>
      <c r="T50" s="873"/>
      <c r="U50" s="873"/>
      <c r="V50" s="873"/>
      <c r="W50" s="873"/>
      <c r="X50" s="873"/>
      <c r="Y50" s="873"/>
      <c r="Z50" s="873"/>
      <c r="AA50" s="873"/>
      <c r="AB50" s="873"/>
      <c r="AC50" s="873"/>
      <c r="AD50" s="873"/>
      <c r="AE50" s="874"/>
      <c r="AF50" s="821"/>
      <c r="AG50" s="822"/>
      <c r="AH50" s="822"/>
      <c r="AI50" s="822"/>
      <c r="AJ50" s="823"/>
      <c r="AK50" s="876"/>
      <c r="AL50" s="873"/>
      <c r="AM50" s="873"/>
      <c r="AN50" s="873"/>
      <c r="AO50" s="873"/>
      <c r="AP50" s="873"/>
      <c r="AQ50" s="873"/>
      <c r="AR50" s="873"/>
      <c r="AS50" s="873"/>
      <c r="AT50" s="873"/>
      <c r="AU50" s="873"/>
      <c r="AV50" s="873"/>
      <c r="AW50" s="873"/>
      <c r="AX50" s="873"/>
      <c r="AY50" s="873"/>
      <c r="AZ50" s="875"/>
      <c r="BA50" s="875"/>
      <c r="BB50" s="875"/>
      <c r="BC50" s="875"/>
      <c r="BD50" s="875"/>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2"/>
      <c r="R51" s="873"/>
      <c r="S51" s="873"/>
      <c r="T51" s="873"/>
      <c r="U51" s="873"/>
      <c r="V51" s="873"/>
      <c r="W51" s="873"/>
      <c r="X51" s="873"/>
      <c r="Y51" s="873"/>
      <c r="Z51" s="873"/>
      <c r="AA51" s="873"/>
      <c r="AB51" s="873"/>
      <c r="AC51" s="873"/>
      <c r="AD51" s="873"/>
      <c r="AE51" s="874"/>
      <c r="AF51" s="821"/>
      <c r="AG51" s="822"/>
      <c r="AH51" s="822"/>
      <c r="AI51" s="822"/>
      <c r="AJ51" s="823"/>
      <c r="AK51" s="876"/>
      <c r="AL51" s="873"/>
      <c r="AM51" s="873"/>
      <c r="AN51" s="873"/>
      <c r="AO51" s="873"/>
      <c r="AP51" s="873"/>
      <c r="AQ51" s="873"/>
      <c r="AR51" s="873"/>
      <c r="AS51" s="873"/>
      <c r="AT51" s="873"/>
      <c r="AU51" s="873"/>
      <c r="AV51" s="873"/>
      <c r="AW51" s="873"/>
      <c r="AX51" s="873"/>
      <c r="AY51" s="873"/>
      <c r="AZ51" s="875"/>
      <c r="BA51" s="875"/>
      <c r="BB51" s="875"/>
      <c r="BC51" s="875"/>
      <c r="BD51" s="875"/>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2"/>
      <c r="R52" s="873"/>
      <c r="S52" s="873"/>
      <c r="T52" s="873"/>
      <c r="U52" s="873"/>
      <c r="V52" s="873"/>
      <c r="W52" s="873"/>
      <c r="X52" s="873"/>
      <c r="Y52" s="873"/>
      <c r="Z52" s="873"/>
      <c r="AA52" s="873"/>
      <c r="AB52" s="873"/>
      <c r="AC52" s="873"/>
      <c r="AD52" s="873"/>
      <c r="AE52" s="874"/>
      <c r="AF52" s="821"/>
      <c r="AG52" s="822"/>
      <c r="AH52" s="822"/>
      <c r="AI52" s="822"/>
      <c r="AJ52" s="823"/>
      <c r="AK52" s="876"/>
      <c r="AL52" s="873"/>
      <c r="AM52" s="873"/>
      <c r="AN52" s="873"/>
      <c r="AO52" s="873"/>
      <c r="AP52" s="873"/>
      <c r="AQ52" s="873"/>
      <c r="AR52" s="873"/>
      <c r="AS52" s="873"/>
      <c r="AT52" s="873"/>
      <c r="AU52" s="873"/>
      <c r="AV52" s="873"/>
      <c r="AW52" s="873"/>
      <c r="AX52" s="873"/>
      <c r="AY52" s="873"/>
      <c r="AZ52" s="875"/>
      <c r="BA52" s="875"/>
      <c r="BB52" s="875"/>
      <c r="BC52" s="875"/>
      <c r="BD52" s="875"/>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2"/>
      <c r="R53" s="873"/>
      <c r="S53" s="873"/>
      <c r="T53" s="873"/>
      <c r="U53" s="873"/>
      <c r="V53" s="873"/>
      <c r="W53" s="873"/>
      <c r="X53" s="873"/>
      <c r="Y53" s="873"/>
      <c r="Z53" s="873"/>
      <c r="AA53" s="873"/>
      <c r="AB53" s="873"/>
      <c r="AC53" s="873"/>
      <c r="AD53" s="873"/>
      <c r="AE53" s="874"/>
      <c r="AF53" s="821"/>
      <c r="AG53" s="822"/>
      <c r="AH53" s="822"/>
      <c r="AI53" s="822"/>
      <c r="AJ53" s="823"/>
      <c r="AK53" s="876"/>
      <c r="AL53" s="873"/>
      <c r="AM53" s="873"/>
      <c r="AN53" s="873"/>
      <c r="AO53" s="873"/>
      <c r="AP53" s="873"/>
      <c r="AQ53" s="873"/>
      <c r="AR53" s="873"/>
      <c r="AS53" s="873"/>
      <c r="AT53" s="873"/>
      <c r="AU53" s="873"/>
      <c r="AV53" s="873"/>
      <c r="AW53" s="873"/>
      <c r="AX53" s="873"/>
      <c r="AY53" s="873"/>
      <c r="AZ53" s="875"/>
      <c r="BA53" s="875"/>
      <c r="BB53" s="875"/>
      <c r="BC53" s="875"/>
      <c r="BD53" s="875"/>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2"/>
      <c r="R54" s="873"/>
      <c r="S54" s="873"/>
      <c r="T54" s="873"/>
      <c r="U54" s="873"/>
      <c r="V54" s="873"/>
      <c r="W54" s="873"/>
      <c r="X54" s="873"/>
      <c r="Y54" s="873"/>
      <c r="Z54" s="873"/>
      <c r="AA54" s="873"/>
      <c r="AB54" s="873"/>
      <c r="AC54" s="873"/>
      <c r="AD54" s="873"/>
      <c r="AE54" s="874"/>
      <c r="AF54" s="821"/>
      <c r="AG54" s="822"/>
      <c r="AH54" s="822"/>
      <c r="AI54" s="822"/>
      <c r="AJ54" s="823"/>
      <c r="AK54" s="876"/>
      <c r="AL54" s="873"/>
      <c r="AM54" s="873"/>
      <c r="AN54" s="873"/>
      <c r="AO54" s="873"/>
      <c r="AP54" s="873"/>
      <c r="AQ54" s="873"/>
      <c r="AR54" s="873"/>
      <c r="AS54" s="873"/>
      <c r="AT54" s="873"/>
      <c r="AU54" s="873"/>
      <c r="AV54" s="873"/>
      <c r="AW54" s="873"/>
      <c r="AX54" s="873"/>
      <c r="AY54" s="873"/>
      <c r="AZ54" s="875"/>
      <c r="BA54" s="875"/>
      <c r="BB54" s="875"/>
      <c r="BC54" s="875"/>
      <c r="BD54" s="875"/>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2"/>
      <c r="R55" s="873"/>
      <c r="S55" s="873"/>
      <c r="T55" s="873"/>
      <c r="U55" s="873"/>
      <c r="V55" s="873"/>
      <c r="W55" s="873"/>
      <c r="X55" s="873"/>
      <c r="Y55" s="873"/>
      <c r="Z55" s="873"/>
      <c r="AA55" s="873"/>
      <c r="AB55" s="873"/>
      <c r="AC55" s="873"/>
      <c r="AD55" s="873"/>
      <c r="AE55" s="874"/>
      <c r="AF55" s="821"/>
      <c r="AG55" s="822"/>
      <c r="AH55" s="822"/>
      <c r="AI55" s="822"/>
      <c r="AJ55" s="823"/>
      <c r="AK55" s="876"/>
      <c r="AL55" s="873"/>
      <c r="AM55" s="873"/>
      <c r="AN55" s="873"/>
      <c r="AO55" s="873"/>
      <c r="AP55" s="873"/>
      <c r="AQ55" s="873"/>
      <c r="AR55" s="873"/>
      <c r="AS55" s="873"/>
      <c r="AT55" s="873"/>
      <c r="AU55" s="873"/>
      <c r="AV55" s="873"/>
      <c r="AW55" s="873"/>
      <c r="AX55" s="873"/>
      <c r="AY55" s="873"/>
      <c r="AZ55" s="875"/>
      <c r="BA55" s="875"/>
      <c r="BB55" s="875"/>
      <c r="BC55" s="875"/>
      <c r="BD55" s="875"/>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2"/>
      <c r="R56" s="873"/>
      <c r="S56" s="873"/>
      <c r="T56" s="873"/>
      <c r="U56" s="873"/>
      <c r="V56" s="873"/>
      <c r="W56" s="873"/>
      <c r="X56" s="873"/>
      <c r="Y56" s="873"/>
      <c r="Z56" s="873"/>
      <c r="AA56" s="873"/>
      <c r="AB56" s="873"/>
      <c r="AC56" s="873"/>
      <c r="AD56" s="873"/>
      <c r="AE56" s="874"/>
      <c r="AF56" s="821"/>
      <c r="AG56" s="822"/>
      <c r="AH56" s="822"/>
      <c r="AI56" s="822"/>
      <c r="AJ56" s="823"/>
      <c r="AK56" s="876"/>
      <c r="AL56" s="873"/>
      <c r="AM56" s="873"/>
      <c r="AN56" s="873"/>
      <c r="AO56" s="873"/>
      <c r="AP56" s="873"/>
      <c r="AQ56" s="873"/>
      <c r="AR56" s="873"/>
      <c r="AS56" s="873"/>
      <c r="AT56" s="873"/>
      <c r="AU56" s="873"/>
      <c r="AV56" s="873"/>
      <c r="AW56" s="873"/>
      <c r="AX56" s="873"/>
      <c r="AY56" s="873"/>
      <c r="AZ56" s="875"/>
      <c r="BA56" s="875"/>
      <c r="BB56" s="875"/>
      <c r="BC56" s="875"/>
      <c r="BD56" s="875"/>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2"/>
      <c r="R57" s="873"/>
      <c r="S57" s="873"/>
      <c r="T57" s="873"/>
      <c r="U57" s="873"/>
      <c r="V57" s="873"/>
      <c r="W57" s="873"/>
      <c r="X57" s="873"/>
      <c r="Y57" s="873"/>
      <c r="Z57" s="873"/>
      <c r="AA57" s="873"/>
      <c r="AB57" s="873"/>
      <c r="AC57" s="873"/>
      <c r="AD57" s="873"/>
      <c r="AE57" s="874"/>
      <c r="AF57" s="821"/>
      <c r="AG57" s="822"/>
      <c r="AH57" s="822"/>
      <c r="AI57" s="822"/>
      <c r="AJ57" s="823"/>
      <c r="AK57" s="876"/>
      <c r="AL57" s="873"/>
      <c r="AM57" s="873"/>
      <c r="AN57" s="873"/>
      <c r="AO57" s="873"/>
      <c r="AP57" s="873"/>
      <c r="AQ57" s="873"/>
      <c r="AR57" s="873"/>
      <c r="AS57" s="873"/>
      <c r="AT57" s="873"/>
      <c r="AU57" s="873"/>
      <c r="AV57" s="873"/>
      <c r="AW57" s="873"/>
      <c r="AX57" s="873"/>
      <c r="AY57" s="873"/>
      <c r="AZ57" s="875"/>
      <c r="BA57" s="875"/>
      <c r="BB57" s="875"/>
      <c r="BC57" s="875"/>
      <c r="BD57" s="875"/>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2"/>
      <c r="R58" s="873"/>
      <c r="S58" s="873"/>
      <c r="T58" s="873"/>
      <c r="U58" s="873"/>
      <c r="V58" s="873"/>
      <c r="W58" s="873"/>
      <c r="X58" s="873"/>
      <c r="Y58" s="873"/>
      <c r="Z58" s="873"/>
      <c r="AA58" s="873"/>
      <c r="AB58" s="873"/>
      <c r="AC58" s="873"/>
      <c r="AD58" s="873"/>
      <c r="AE58" s="874"/>
      <c r="AF58" s="821"/>
      <c r="AG58" s="822"/>
      <c r="AH58" s="822"/>
      <c r="AI58" s="822"/>
      <c r="AJ58" s="823"/>
      <c r="AK58" s="876"/>
      <c r="AL58" s="873"/>
      <c r="AM58" s="873"/>
      <c r="AN58" s="873"/>
      <c r="AO58" s="873"/>
      <c r="AP58" s="873"/>
      <c r="AQ58" s="873"/>
      <c r="AR58" s="873"/>
      <c r="AS58" s="873"/>
      <c r="AT58" s="873"/>
      <c r="AU58" s="873"/>
      <c r="AV58" s="873"/>
      <c r="AW58" s="873"/>
      <c r="AX58" s="873"/>
      <c r="AY58" s="873"/>
      <c r="AZ58" s="875"/>
      <c r="BA58" s="875"/>
      <c r="BB58" s="875"/>
      <c r="BC58" s="875"/>
      <c r="BD58" s="875"/>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2"/>
      <c r="R59" s="873"/>
      <c r="S59" s="873"/>
      <c r="T59" s="873"/>
      <c r="U59" s="873"/>
      <c r="V59" s="873"/>
      <c r="W59" s="873"/>
      <c r="X59" s="873"/>
      <c r="Y59" s="873"/>
      <c r="Z59" s="873"/>
      <c r="AA59" s="873"/>
      <c r="AB59" s="873"/>
      <c r="AC59" s="873"/>
      <c r="AD59" s="873"/>
      <c r="AE59" s="874"/>
      <c r="AF59" s="821"/>
      <c r="AG59" s="822"/>
      <c r="AH59" s="822"/>
      <c r="AI59" s="822"/>
      <c r="AJ59" s="823"/>
      <c r="AK59" s="876"/>
      <c r="AL59" s="873"/>
      <c r="AM59" s="873"/>
      <c r="AN59" s="873"/>
      <c r="AO59" s="873"/>
      <c r="AP59" s="873"/>
      <c r="AQ59" s="873"/>
      <c r="AR59" s="873"/>
      <c r="AS59" s="873"/>
      <c r="AT59" s="873"/>
      <c r="AU59" s="873"/>
      <c r="AV59" s="873"/>
      <c r="AW59" s="873"/>
      <c r="AX59" s="873"/>
      <c r="AY59" s="873"/>
      <c r="AZ59" s="875"/>
      <c r="BA59" s="875"/>
      <c r="BB59" s="875"/>
      <c r="BC59" s="875"/>
      <c r="BD59" s="875"/>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2"/>
      <c r="R60" s="873"/>
      <c r="S60" s="873"/>
      <c r="T60" s="873"/>
      <c r="U60" s="873"/>
      <c r="V60" s="873"/>
      <c r="W60" s="873"/>
      <c r="X60" s="873"/>
      <c r="Y60" s="873"/>
      <c r="Z60" s="873"/>
      <c r="AA60" s="873"/>
      <c r="AB60" s="873"/>
      <c r="AC60" s="873"/>
      <c r="AD60" s="873"/>
      <c r="AE60" s="874"/>
      <c r="AF60" s="821"/>
      <c r="AG60" s="822"/>
      <c r="AH60" s="822"/>
      <c r="AI60" s="822"/>
      <c r="AJ60" s="823"/>
      <c r="AK60" s="876"/>
      <c r="AL60" s="873"/>
      <c r="AM60" s="873"/>
      <c r="AN60" s="873"/>
      <c r="AO60" s="873"/>
      <c r="AP60" s="873"/>
      <c r="AQ60" s="873"/>
      <c r="AR60" s="873"/>
      <c r="AS60" s="873"/>
      <c r="AT60" s="873"/>
      <c r="AU60" s="873"/>
      <c r="AV60" s="873"/>
      <c r="AW60" s="873"/>
      <c r="AX60" s="873"/>
      <c r="AY60" s="873"/>
      <c r="AZ60" s="875"/>
      <c r="BA60" s="875"/>
      <c r="BB60" s="875"/>
      <c r="BC60" s="875"/>
      <c r="BD60" s="875"/>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2"/>
      <c r="R61" s="873"/>
      <c r="S61" s="873"/>
      <c r="T61" s="873"/>
      <c r="U61" s="873"/>
      <c r="V61" s="873"/>
      <c r="W61" s="873"/>
      <c r="X61" s="873"/>
      <c r="Y61" s="873"/>
      <c r="Z61" s="873"/>
      <c r="AA61" s="873"/>
      <c r="AB61" s="873"/>
      <c r="AC61" s="873"/>
      <c r="AD61" s="873"/>
      <c r="AE61" s="874"/>
      <c r="AF61" s="821"/>
      <c r="AG61" s="822"/>
      <c r="AH61" s="822"/>
      <c r="AI61" s="822"/>
      <c r="AJ61" s="823"/>
      <c r="AK61" s="876"/>
      <c r="AL61" s="873"/>
      <c r="AM61" s="873"/>
      <c r="AN61" s="873"/>
      <c r="AO61" s="873"/>
      <c r="AP61" s="873"/>
      <c r="AQ61" s="873"/>
      <c r="AR61" s="873"/>
      <c r="AS61" s="873"/>
      <c r="AT61" s="873"/>
      <c r="AU61" s="873"/>
      <c r="AV61" s="873"/>
      <c r="AW61" s="873"/>
      <c r="AX61" s="873"/>
      <c r="AY61" s="873"/>
      <c r="AZ61" s="875"/>
      <c r="BA61" s="875"/>
      <c r="BB61" s="875"/>
      <c r="BC61" s="875"/>
      <c r="BD61" s="875"/>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2"/>
      <c r="R62" s="873"/>
      <c r="S62" s="873"/>
      <c r="T62" s="873"/>
      <c r="U62" s="873"/>
      <c r="V62" s="873"/>
      <c r="W62" s="873"/>
      <c r="X62" s="873"/>
      <c r="Y62" s="873"/>
      <c r="Z62" s="873"/>
      <c r="AA62" s="873"/>
      <c r="AB62" s="873"/>
      <c r="AC62" s="873"/>
      <c r="AD62" s="873"/>
      <c r="AE62" s="874"/>
      <c r="AF62" s="821"/>
      <c r="AG62" s="822"/>
      <c r="AH62" s="822"/>
      <c r="AI62" s="822"/>
      <c r="AJ62" s="823"/>
      <c r="AK62" s="876"/>
      <c r="AL62" s="873"/>
      <c r="AM62" s="873"/>
      <c r="AN62" s="873"/>
      <c r="AO62" s="873"/>
      <c r="AP62" s="873"/>
      <c r="AQ62" s="873"/>
      <c r="AR62" s="873"/>
      <c r="AS62" s="873"/>
      <c r="AT62" s="873"/>
      <c r="AU62" s="873"/>
      <c r="AV62" s="873"/>
      <c r="AW62" s="873"/>
      <c r="AX62" s="873"/>
      <c r="AY62" s="873"/>
      <c r="AZ62" s="875"/>
      <c r="BA62" s="875"/>
      <c r="BB62" s="875"/>
      <c r="BC62" s="875"/>
      <c r="BD62" s="875"/>
      <c r="BE62" s="867"/>
      <c r="BF62" s="867"/>
      <c r="BG62" s="867"/>
      <c r="BH62" s="867"/>
      <c r="BI62" s="868"/>
      <c r="BJ62" s="884" t="s">
        <v>399</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379</v>
      </c>
      <c r="B63" s="824" t="s">
        <v>400</v>
      </c>
      <c r="C63" s="825"/>
      <c r="D63" s="825"/>
      <c r="E63" s="825"/>
      <c r="F63" s="825"/>
      <c r="G63" s="825"/>
      <c r="H63" s="825"/>
      <c r="I63" s="825"/>
      <c r="J63" s="825"/>
      <c r="K63" s="825"/>
      <c r="L63" s="825"/>
      <c r="M63" s="825"/>
      <c r="N63" s="825"/>
      <c r="O63" s="825"/>
      <c r="P63" s="826"/>
      <c r="Q63" s="877"/>
      <c r="R63" s="878"/>
      <c r="S63" s="878"/>
      <c r="T63" s="878"/>
      <c r="U63" s="878"/>
      <c r="V63" s="878"/>
      <c r="W63" s="878"/>
      <c r="X63" s="878"/>
      <c r="Y63" s="878"/>
      <c r="Z63" s="878"/>
      <c r="AA63" s="878"/>
      <c r="AB63" s="878"/>
      <c r="AC63" s="878"/>
      <c r="AD63" s="878"/>
      <c r="AE63" s="879"/>
      <c r="AF63" s="880">
        <v>249</v>
      </c>
      <c r="AG63" s="881"/>
      <c r="AH63" s="881"/>
      <c r="AI63" s="881"/>
      <c r="AJ63" s="882"/>
      <c r="AK63" s="883"/>
      <c r="AL63" s="878"/>
      <c r="AM63" s="878"/>
      <c r="AN63" s="878"/>
      <c r="AO63" s="878"/>
      <c r="AP63" s="881">
        <v>1288</v>
      </c>
      <c r="AQ63" s="881"/>
      <c r="AR63" s="881"/>
      <c r="AS63" s="881"/>
      <c r="AT63" s="881"/>
      <c r="AU63" s="881">
        <v>1248</v>
      </c>
      <c r="AV63" s="881"/>
      <c r="AW63" s="881"/>
      <c r="AX63" s="881"/>
      <c r="AY63" s="881"/>
      <c r="AZ63" s="885"/>
      <c r="BA63" s="885"/>
      <c r="BB63" s="885"/>
      <c r="BC63" s="885"/>
      <c r="BD63" s="885"/>
      <c r="BE63" s="886"/>
      <c r="BF63" s="886"/>
      <c r="BG63" s="886"/>
      <c r="BH63" s="886"/>
      <c r="BI63" s="887"/>
      <c r="BJ63" s="888" t="s">
        <v>122</v>
      </c>
      <c r="BK63" s="889"/>
      <c r="BL63" s="889"/>
      <c r="BM63" s="889"/>
      <c r="BN63" s="890"/>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402</v>
      </c>
      <c r="B66" s="763"/>
      <c r="C66" s="763"/>
      <c r="D66" s="763"/>
      <c r="E66" s="763"/>
      <c r="F66" s="763"/>
      <c r="G66" s="763"/>
      <c r="H66" s="763"/>
      <c r="I66" s="763"/>
      <c r="J66" s="763"/>
      <c r="K66" s="763"/>
      <c r="L66" s="763"/>
      <c r="M66" s="763"/>
      <c r="N66" s="763"/>
      <c r="O66" s="763"/>
      <c r="P66" s="764"/>
      <c r="Q66" s="768" t="s">
        <v>383</v>
      </c>
      <c r="R66" s="769"/>
      <c r="S66" s="769"/>
      <c r="T66" s="769"/>
      <c r="U66" s="770"/>
      <c r="V66" s="768" t="s">
        <v>384</v>
      </c>
      <c r="W66" s="769"/>
      <c r="X66" s="769"/>
      <c r="Y66" s="769"/>
      <c r="Z66" s="770"/>
      <c r="AA66" s="768" t="s">
        <v>385</v>
      </c>
      <c r="AB66" s="769"/>
      <c r="AC66" s="769"/>
      <c r="AD66" s="769"/>
      <c r="AE66" s="770"/>
      <c r="AF66" s="891" t="s">
        <v>386</v>
      </c>
      <c r="AG66" s="850"/>
      <c r="AH66" s="850"/>
      <c r="AI66" s="850"/>
      <c r="AJ66" s="892"/>
      <c r="AK66" s="768" t="s">
        <v>387</v>
      </c>
      <c r="AL66" s="763"/>
      <c r="AM66" s="763"/>
      <c r="AN66" s="763"/>
      <c r="AO66" s="764"/>
      <c r="AP66" s="768" t="s">
        <v>388</v>
      </c>
      <c r="AQ66" s="769"/>
      <c r="AR66" s="769"/>
      <c r="AS66" s="769"/>
      <c r="AT66" s="770"/>
      <c r="AU66" s="768" t="s">
        <v>403</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6"/>
      <c r="BT66" s="897"/>
      <c r="BU66" s="897"/>
      <c r="BV66" s="897"/>
      <c r="BW66" s="897"/>
      <c r="BX66" s="897"/>
      <c r="BY66" s="897"/>
      <c r="BZ66" s="897"/>
      <c r="CA66" s="897"/>
      <c r="CB66" s="897"/>
      <c r="CC66" s="897"/>
      <c r="CD66" s="897"/>
      <c r="CE66" s="897"/>
      <c r="CF66" s="897"/>
      <c r="CG66" s="902"/>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6"/>
      <c r="DW66" s="897"/>
      <c r="DX66" s="897"/>
      <c r="DY66" s="897"/>
      <c r="DZ66" s="898"/>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3"/>
      <c r="AG67" s="853"/>
      <c r="AH67" s="853"/>
      <c r="AI67" s="853"/>
      <c r="AJ67" s="894"/>
      <c r="AK67" s="895"/>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6"/>
      <c r="BT67" s="897"/>
      <c r="BU67" s="897"/>
      <c r="BV67" s="897"/>
      <c r="BW67" s="897"/>
      <c r="BX67" s="897"/>
      <c r="BY67" s="897"/>
      <c r="BZ67" s="897"/>
      <c r="CA67" s="897"/>
      <c r="CB67" s="897"/>
      <c r="CC67" s="897"/>
      <c r="CD67" s="897"/>
      <c r="CE67" s="897"/>
      <c r="CF67" s="897"/>
      <c r="CG67" s="902"/>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6"/>
      <c r="DW67" s="897"/>
      <c r="DX67" s="897"/>
      <c r="DY67" s="897"/>
      <c r="DZ67" s="898"/>
      <c r="EA67" s="212"/>
    </row>
    <row r="68" spans="1:131" ht="26.25" customHeight="1" thickTop="1" x14ac:dyDescent="0.2">
      <c r="A68" s="219">
        <v>1</v>
      </c>
      <c r="B68" s="906" t="s">
        <v>553</v>
      </c>
      <c r="C68" s="907"/>
      <c r="D68" s="907"/>
      <c r="E68" s="907"/>
      <c r="F68" s="907"/>
      <c r="G68" s="907"/>
      <c r="H68" s="907"/>
      <c r="I68" s="907"/>
      <c r="J68" s="907"/>
      <c r="K68" s="907"/>
      <c r="L68" s="907"/>
      <c r="M68" s="907"/>
      <c r="N68" s="907"/>
      <c r="O68" s="907"/>
      <c r="P68" s="908"/>
      <c r="Q68" s="909">
        <v>4024</v>
      </c>
      <c r="R68" s="903"/>
      <c r="S68" s="903"/>
      <c r="T68" s="903"/>
      <c r="U68" s="903"/>
      <c r="V68" s="903">
        <v>4024</v>
      </c>
      <c r="W68" s="903"/>
      <c r="X68" s="903"/>
      <c r="Y68" s="903"/>
      <c r="Z68" s="903"/>
      <c r="AA68" s="903">
        <v>0</v>
      </c>
      <c r="AB68" s="903"/>
      <c r="AC68" s="903"/>
      <c r="AD68" s="903"/>
      <c r="AE68" s="903"/>
      <c r="AF68" s="903" t="s">
        <v>558</v>
      </c>
      <c r="AG68" s="903"/>
      <c r="AH68" s="903"/>
      <c r="AI68" s="903"/>
      <c r="AJ68" s="903"/>
      <c r="AK68" s="903" t="s">
        <v>558</v>
      </c>
      <c r="AL68" s="903"/>
      <c r="AM68" s="903"/>
      <c r="AN68" s="903"/>
      <c r="AO68" s="903"/>
      <c r="AP68" s="903">
        <v>16242</v>
      </c>
      <c r="AQ68" s="903"/>
      <c r="AR68" s="903"/>
      <c r="AS68" s="903"/>
      <c r="AT68" s="903"/>
      <c r="AU68" s="903">
        <v>0</v>
      </c>
      <c r="AV68" s="903"/>
      <c r="AW68" s="903"/>
      <c r="AX68" s="903"/>
      <c r="AY68" s="903"/>
      <c r="AZ68" s="904"/>
      <c r="BA68" s="904"/>
      <c r="BB68" s="904"/>
      <c r="BC68" s="904"/>
      <c r="BD68" s="905"/>
      <c r="BE68" s="224"/>
      <c r="BF68" s="224"/>
      <c r="BG68" s="224"/>
      <c r="BH68" s="224"/>
      <c r="BI68" s="224"/>
      <c r="BJ68" s="224"/>
      <c r="BK68" s="224"/>
      <c r="BL68" s="224"/>
      <c r="BM68" s="224"/>
      <c r="BN68" s="224"/>
      <c r="BO68" s="224"/>
      <c r="BP68" s="224"/>
      <c r="BQ68" s="221">
        <v>62</v>
      </c>
      <c r="BR68" s="226"/>
      <c r="BS68" s="896"/>
      <c r="BT68" s="897"/>
      <c r="BU68" s="897"/>
      <c r="BV68" s="897"/>
      <c r="BW68" s="897"/>
      <c r="BX68" s="897"/>
      <c r="BY68" s="897"/>
      <c r="BZ68" s="897"/>
      <c r="CA68" s="897"/>
      <c r="CB68" s="897"/>
      <c r="CC68" s="897"/>
      <c r="CD68" s="897"/>
      <c r="CE68" s="897"/>
      <c r="CF68" s="897"/>
      <c r="CG68" s="902"/>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6"/>
      <c r="DW68" s="897"/>
      <c r="DX68" s="897"/>
      <c r="DY68" s="897"/>
      <c r="DZ68" s="898"/>
      <c r="EA68" s="212"/>
    </row>
    <row r="69" spans="1:131" ht="26.25" customHeight="1" x14ac:dyDescent="0.2">
      <c r="A69" s="221">
        <v>2</v>
      </c>
      <c r="B69" s="910" t="s">
        <v>554</v>
      </c>
      <c r="C69" s="911"/>
      <c r="D69" s="911"/>
      <c r="E69" s="911"/>
      <c r="F69" s="911"/>
      <c r="G69" s="911"/>
      <c r="H69" s="911"/>
      <c r="I69" s="911"/>
      <c r="J69" s="911"/>
      <c r="K69" s="911"/>
      <c r="L69" s="911"/>
      <c r="M69" s="911"/>
      <c r="N69" s="911"/>
      <c r="O69" s="911"/>
      <c r="P69" s="912"/>
      <c r="Q69" s="913">
        <v>5013</v>
      </c>
      <c r="R69" s="865"/>
      <c r="S69" s="865"/>
      <c r="T69" s="865"/>
      <c r="U69" s="865"/>
      <c r="V69" s="865">
        <v>4979</v>
      </c>
      <c r="W69" s="865"/>
      <c r="X69" s="865"/>
      <c r="Y69" s="865"/>
      <c r="Z69" s="865"/>
      <c r="AA69" s="865">
        <v>34</v>
      </c>
      <c r="AB69" s="865"/>
      <c r="AC69" s="865"/>
      <c r="AD69" s="865"/>
      <c r="AE69" s="865"/>
      <c r="AF69" s="865">
        <v>34</v>
      </c>
      <c r="AG69" s="865"/>
      <c r="AH69" s="865"/>
      <c r="AI69" s="865"/>
      <c r="AJ69" s="865"/>
      <c r="AK69" s="865" t="s">
        <v>558</v>
      </c>
      <c r="AL69" s="865"/>
      <c r="AM69" s="865"/>
      <c r="AN69" s="865"/>
      <c r="AO69" s="865"/>
      <c r="AP69" s="865" t="s">
        <v>558</v>
      </c>
      <c r="AQ69" s="865"/>
      <c r="AR69" s="865"/>
      <c r="AS69" s="865"/>
      <c r="AT69" s="865"/>
      <c r="AU69" s="865" t="s">
        <v>558</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6"/>
      <c r="BT69" s="897"/>
      <c r="BU69" s="897"/>
      <c r="BV69" s="897"/>
      <c r="BW69" s="897"/>
      <c r="BX69" s="897"/>
      <c r="BY69" s="897"/>
      <c r="BZ69" s="897"/>
      <c r="CA69" s="897"/>
      <c r="CB69" s="897"/>
      <c r="CC69" s="897"/>
      <c r="CD69" s="897"/>
      <c r="CE69" s="897"/>
      <c r="CF69" s="897"/>
      <c r="CG69" s="902"/>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6"/>
      <c r="DW69" s="897"/>
      <c r="DX69" s="897"/>
      <c r="DY69" s="897"/>
      <c r="DZ69" s="898"/>
      <c r="EA69" s="212"/>
    </row>
    <row r="70" spans="1:131" ht="26.25" customHeight="1" x14ac:dyDescent="0.2">
      <c r="A70" s="221">
        <v>3</v>
      </c>
      <c r="B70" s="910" t="s">
        <v>555</v>
      </c>
      <c r="C70" s="911"/>
      <c r="D70" s="911"/>
      <c r="E70" s="911"/>
      <c r="F70" s="911"/>
      <c r="G70" s="911"/>
      <c r="H70" s="911"/>
      <c r="I70" s="911"/>
      <c r="J70" s="911"/>
      <c r="K70" s="911"/>
      <c r="L70" s="911"/>
      <c r="M70" s="911"/>
      <c r="N70" s="911"/>
      <c r="O70" s="911"/>
      <c r="P70" s="912"/>
      <c r="Q70" s="913">
        <v>1693</v>
      </c>
      <c r="R70" s="865"/>
      <c r="S70" s="865"/>
      <c r="T70" s="865"/>
      <c r="U70" s="865"/>
      <c r="V70" s="865">
        <v>1693</v>
      </c>
      <c r="W70" s="865"/>
      <c r="X70" s="865"/>
      <c r="Y70" s="865"/>
      <c r="Z70" s="865"/>
      <c r="AA70" s="865">
        <v>0</v>
      </c>
      <c r="AB70" s="865"/>
      <c r="AC70" s="865"/>
      <c r="AD70" s="865"/>
      <c r="AE70" s="865"/>
      <c r="AF70" s="865">
        <v>0</v>
      </c>
      <c r="AG70" s="865"/>
      <c r="AH70" s="865"/>
      <c r="AI70" s="865"/>
      <c r="AJ70" s="865"/>
      <c r="AK70" s="865">
        <v>130</v>
      </c>
      <c r="AL70" s="865"/>
      <c r="AM70" s="865"/>
      <c r="AN70" s="865"/>
      <c r="AO70" s="865"/>
      <c r="AP70" s="865" t="s">
        <v>558</v>
      </c>
      <c r="AQ70" s="865"/>
      <c r="AR70" s="865"/>
      <c r="AS70" s="865"/>
      <c r="AT70" s="865"/>
      <c r="AU70" s="865" t="s">
        <v>558</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6"/>
      <c r="BT70" s="897"/>
      <c r="BU70" s="897"/>
      <c r="BV70" s="897"/>
      <c r="BW70" s="897"/>
      <c r="BX70" s="897"/>
      <c r="BY70" s="897"/>
      <c r="BZ70" s="897"/>
      <c r="CA70" s="897"/>
      <c r="CB70" s="897"/>
      <c r="CC70" s="897"/>
      <c r="CD70" s="897"/>
      <c r="CE70" s="897"/>
      <c r="CF70" s="897"/>
      <c r="CG70" s="902"/>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6"/>
      <c r="DW70" s="897"/>
      <c r="DX70" s="897"/>
      <c r="DY70" s="897"/>
      <c r="DZ70" s="898"/>
      <c r="EA70" s="212"/>
    </row>
    <row r="71" spans="1:131" ht="26.25" customHeight="1" x14ac:dyDescent="0.2">
      <c r="A71" s="221">
        <v>4</v>
      </c>
      <c r="B71" s="910" t="s">
        <v>556</v>
      </c>
      <c r="C71" s="911"/>
      <c r="D71" s="911"/>
      <c r="E71" s="911"/>
      <c r="F71" s="911"/>
      <c r="G71" s="911"/>
      <c r="H71" s="911"/>
      <c r="I71" s="911"/>
      <c r="J71" s="911"/>
      <c r="K71" s="911"/>
      <c r="L71" s="911"/>
      <c r="M71" s="911"/>
      <c r="N71" s="911"/>
      <c r="O71" s="911"/>
      <c r="P71" s="912"/>
      <c r="Q71" s="913">
        <v>475317</v>
      </c>
      <c r="R71" s="865"/>
      <c r="S71" s="865"/>
      <c r="T71" s="865"/>
      <c r="U71" s="865"/>
      <c r="V71" s="865">
        <v>471522</v>
      </c>
      <c r="W71" s="865"/>
      <c r="X71" s="865"/>
      <c r="Y71" s="865"/>
      <c r="Z71" s="865"/>
      <c r="AA71" s="865">
        <v>3795</v>
      </c>
      <c r="AB71" s="865"/>
      <c r="AC71" s="865"/>
      <c r="AD71" s="865"/>
      <c r="AE71" s="865"/>
      <c r="AF71" s="865">
        <v>3795</v>
      </c>
      <c r="AG71" s="865"/>
      <c r="AH71" s="865"/>
      <c r="AI71" s="865"/>
      <c r="AJ71" s="865"/>
      <c r="AK71" s="865">
        <v>1144</v>
      </c>
      <c r="AL71" s="865"/>
      <c r="AM71" s="865"/>
      <c r="AN71" s="865"/>
      <c r="AO71" s="865"/>
      <c r="AP71" s="865" t="s">
        <v>558</v>
      </c>
      <c r="AQ71" s="865"/>
      <c r="AR71" s="865"/>
      <c r="AS71" s="865"/>
      <c r="AT71" s="865"/>
      <c r="AU71" s="865" t="s">
        <v>558</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6"/>
      <c r="BT71" s="897"/>
      <c r="BU71" s="897"/>
      <c r="BV71" s="897"/>
      <c r="BW71" s="897"/>
      <c r="BX71" s="897"/>
      <c r="BY71" s="897"/>
      <c r="BZ71" s="897"/>
      <c r="CA71" s="897"/>
      <c r="CB71" s="897"/>
      <c r="CC71" s="897"/>
      <c r="CD71" s="897"/>
      <c r="CE71" s="897"/>
      <c r="CF71" s="897"/>
      <c r="CG71" s="902"/>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6"/>
      <c r="DW71" s="897"/>
      <c r="DX71" s="897"/>
      <c r="DY71" s="897"/>
      <c r="DZ71" s="898"/>
      <c r="EA71" s="212"/>
    </row>
    <row r="72" spans="1:131" ht="26.25" customHeight="1" x14ac:dyDescent="0.2">
      <c r="A72" s="221">
        <v>5</v>
      </c>
      <c r="B72" s="910" t="s">
        <v>565</v>
      </c>
      <c r="C72" s="911"/>
      <c r="D72" s="911"/>
      <c r="E72" s="911"/>
      <c r="F72" s="911"/>
      <c r="G72" s="911"/>
      <c r="H72" s="911"/>
      <c r="I72" s="911"/>
      <c r="J72" s="911"/>
      <c r="K72" s="911"/>
      <c r="L72" s="911"/>
      <c r="M72" s="911"/>
      <c r="N72" s="911"/>
      <c r="O72" s="911"/>
      <c r="P72" s="912"/>
      <c r="Q72" s="913">
        <v>28484</v>
      </c>
      <c r="R72" s="865"/>
      <c r="S72" s="865"/>
      <c r="T72" s="865"/>
      <c r="U72" s="865"/>
      <c r="V72" s="865">
        <v>26108</v>
      </c>
      <c r="W72" s="865"/>
      <c r="X72" s="865"/>
      <c r="Y72" s="865"/>
      <c r="Z72" s="865"/>
      <c r="AA72" s="865">
        <v>2376</v>
      </c>
      <c r="AB72" s="865"/>
      <c r="AC72" s="865"/>
      <c r="AD72" s="865"/>
      <c r="AE72" s="865"/>
      <c r="AF72" s="865">
        <v>33444</v>
      </c>
      <c r="AG72" s="865"/>
      <c r="AH72" s="865"/>
      <c r="AI72" s="865"/>
      <c r="AJ72" s="865"/>
      <c r="AK72" s="865" t="s">
        <v>558</v>
      </c>
      <c r="AL72" s="865"/>
      <c r="AM72" s="865"/>
      <c r="AN72" s="865"/>
      <c r="AO72" s="865"/>
      <c r="AP72" s="865">
        <v>52772</v>
      </c>
      <c r="AQ72" s="865"/>
      <c r="AR72" s="865"/>
      <c r="AS72" s="865"/>
      <c r="AT72" s="865"/>
      <c r="AU72" s="865">
        <v>822</v>
      </c>
      <c r="AV72" s="865"/>
      <c r="AW72" s="865"/>
      <c r="AX72" s="865"/>
      <c r="AY72" s="865"/>
      <c r="AZ72" s="867" t="s">
        <v>564</v>
      </c>
      <c r="BA72" s="867"/>
      <c r="BB72" s="867"/>
      <c r="BC72" s="867"/>
      <c r="BD72" s="868"/>
      <c r="BE72" s="224"/>
      <c r="BF72" s="224"/>
      <c r="BG72" s="224"/>
      <c r="BH72" s="224"/>
      <c r="BI72" s="224"/>
      <c r="BJ72" s="224"/>
      <c r="BK72" s="224"/>
      <c r="BL72" s="224"/>
      <c r="BM72" s="224"/>
      <c r="BN72" s="224"/>
      <c r="BO72" s="224"/>
      <c r="BP72" s="224"/>
      <c r="BQ72" s="221">
        <v>66</v>
      </c>
      <c r="BR72" s="226"/>
      <c r="BS72" s="896"/>
      <c r="BT72" s="897"/>
      <c r="BU72" s="897"/>
      <c r="BV72" s="897"/>
      <c r="BW72" s="897"/>
      <c r="BX72" s="897"/>
      <c r="BY72" s="897"/>
      <c r="BZ72" s="897"/>
      <c r="CA72" s="897"/>
      <c r="CB72" s="897"/>
      <c r="CC72" s="897"/>
      <c r="CD72" s="897"/>
      <c r="CE72" s="897"/>
      <c r="CF72" s="897"/>
      <c r="CG72" s="902"/>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6"/>
      <c r="DW72" s="897"/>
      <c r="DX72" s="897"/>
      <c r="DY72" s="897"/>
      <c r="DZ72" s="898"/>
      <c r="EA72" s="212"/>
    </row>
    <row r="73" spans="1:131" ht="26.25" customHeight="1" x14ac:dyDescent="0.2">
      <c r="A73" s="221">
        <v>6</v>
      </c>
      <c r="B73" s="910" t="s">
        <v>557</v>
      </c>
      <c r="C73" s="911"/>
      <c r="D73" s="911"/>
      <c r="E73" s="911"/>
      <c r="F73" s="911"/>
      <c r="G73" s="911"/>
      <c r="H73" s="911"/>
      <c r="I73" s="911"/>
      <c r="J73" s="911"/>
      <c r="K73" s="911"/>
      <c r="L73" s="911"/>
      <c r="M73" s="911"/>
      <c r="N73" s="911"/>
      <c r="O73" s="911"/>
      <c r="P73" s="912"/>
      <c r="Q73" s="913">
        <v>2686</v>
      </c>
      <c r="R73" s="865"/>
      <c r="S73" s="865"/>
      <c r="T73" s="865"/>
      <c r="U73" s="865"/>
      <c r="V73" s="865">
        <v>2395</v>
      </c>
      <c r="W73" s="865"/>
      <c r="X73" s="865"/>
      <c r="Y73" s="865"/>
      <c r="Z73" s="865"/>
      <c r="AA73" s="865">
        <v>291</v>
      </c>
      <c r="AB73" s="865"/>
      <c r="AC73" s="865"/>
      <c r="AD73" s="865"/>
      <c r="AE73" s="865"/>
      <c r="AF73" s="865">
        <v>3807</v>
      </c>
      <c r="AG73" s="865"/>
      <c r="AH73" s="865"/>
      <c r="AI73" s="865"/>
      <c r="AJ73" s="865"/>
      <c r="AK73" s="865" t="s">
        <v>558</v>
      </c>
      <c r="AL73" s="865"/>
      <c r="AM73" s="865"/>
      <c r="AN73" s="865"/>
      <c r="AO73" s="865"/>
      <c r="AP73" s="865">
        <v>10260</v>
      </c>
      <c r="AQ73" s="865"/>
      <c r="AR73" s="865"/>
      <c r="AS73" s="865"/>
      <c r="AT73" s="865"/>
      <c r="AU73" s="865" t="s">
        <v>558</v>
      </c>
      <c r="AV73" s="865"/>
      <c r="AW73" s="865"/>
      <c r="AX73" s="865"/>
      <c r="AY73" s="865"/>
      <c r="AZ73" s="867" t="s">
        <v>564</v>
      </c>
      <c r="BA73" s="867"/>
      <c r="BB73" s="867"/>
      <c r="BC73" s="867"/>
      <c r="BD73" s="868"/>
      <c r="BE73" s="224"/>
      <c r="BF73" s="224"/>
      <c r="BG73" s="224"/>
      <c r="BH73" s="224"/>
      <c r="BI73" s="224"/>
      <c r="BJ73" s="224"/>
      <c r="BK73" s="224"/>
      <c r="BL73" s="224"/>
      <c r="BM73" s="224"/>
      <c r="BN73" s="224"/>
      <c r="BO73" s="224"/>
      <c r="BP73" s="224"/>
      <c r="BQ73" s="221">
        <v>67</v>
      </c>
      <c r="BR73" s="226"/>
      <c r="BS73" s="896"/>
      <c r="BT73" s="897"/>
      <c r="BU73" s="897"/>
      <c r="BV73" s="897"/>
      <c r="BW73" s="897"/>
      <c r="BX73" s="897"/>
      <c r="BY73" s="897"/>
      <c r="BZ73" s="897"/>
      <c r="CA73" s="897"/>
      <c r="CB73" s="897"/>
      <c r="CC73" s="897"/>
      <c r="CD73" s="897"/>
      <c r="CE73" s="897"/>
      <c r="CF73" s="897"/>
      <c r="CG73" s="902"/>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6"/>
      <c r="DW73" s="897"/>
      <c r="DX73" s="897"/>
      <c r="DY73" s="897"/>
      <c r="DZ73" s="898"/>
      <c r="EA73" s="212"/>
    </row>
    <row r="74" spans="1:131" ht="26.25" customHeight="1" x14ac:dyDescent="0.2">
      <c r="A74" s="221">
        <v>7</v>
      </c>
      <c r="B74" s="910"/>
      <c r="C74" s="911"/>
      <c r="D74" s="911"/>
      <c r="E74" s="911"/>
      <c r="F74" s="911"/>
      <c r="G74" s="911"/>
      <c r="H74" s="911"/>
      <c r="I74" s="911"/>
      <c r="J74" s="911"/>
      <c r="K74" s="911"/>
      <c r="L74" s="911"/>
      <c r="M74" s="911"/>
      <c r="N74" s="911"/>
      <c r="O74" s="911"/>
      <c r="P74" s="912"/>
      <c r="Q74" s="913"/>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6"/>
      <c r="BT74" s="897"/>
      <c r="BU74" s="897"/>
      <c r="BV74" s="897"/>
      <c r="BW74" s="897"/>
      <c r="BX74" s="897"/>
      <c r="BY74" s="897"/>
      <c r="BZ74" s="897"/>
      <c r="CA74" s="897"/>
      <c r="CB74" s="897"/>
      <c r="CC74" s="897"/>
      <c r="CD74" s="897"/>
      <c r="CE74" s="897"/>
      <c r="CF74" s="897"/>
      <c r="CG74" s="902"/>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6"/>
      <c r="DW74" s="897"/>
      <c r="DX74" s="897"/>
      <c r="DY74" s="897"/>
      <c r="DZ74" s="898"/>
      <c r="EA74" s="212"/>
    </row>
    <row r="75" spans="1:131" ht="26.25" customHeight="1" x14ac:dyDescent="0.2">
      <c r="A75" s="221">
        <v>8</v>
      </c>
      <c r="B75" s="910"/>
      <c r="C75" s="911"/>
      <c r="D75" s="911"/>
      <c r="E75" s="911"/>
      <c r="F75" s="911"/>
      <c r="G75" s="911"/>
      <c r="H75" s="911"/>
      <c r="I75" s="911"/>
      <c r="J75" s="911"/>
      <c r="K75" s="911"/>
      <c r="L75" s="911"/>
      <c r="M75" s="911"/>
      <c r="N75" s="911"/>
      <c r="O75" s="911"/>
      <c r="P75" s="912"/>
      <c r="Q75" s="914"/>
      <c r="R75" s="915"/>
      <c r="S75" s="915"/>
      <c r="T75" s="915"/>
      <c r="U75" s="869"/>
      <c r="V75" s="916"/>
      <c r="W75" s="915"/>
      <c r="X75" s="915"/>
      <c r="Y75" s="915"/>
      <c r="Z75" s="869"/>
      <c r="AA75" s="916"/>
      <c r="AB75" s="915"/>
      <c r="AC75" s="915"/>
      <c r="AD75" s="915"/>
      <c r="AE75" s="869"/>
      <c r="AF75" s="916"/>
      <c r="AG75" s="915"/>
      <c r="AH75" s="915"/>
      <c r="AI75" s="915"/>
      <c r="AJ75" s="869"/>
      <c r="AK75" s="916"/>
      <c r="AL75" s="915"/>
      <c r="AM75" s="915"/>
      <c r="AN75" s="915"/>
      <c r="AO75" s="869"/>
      <c r="AP75" s="916"/>
      <c r="AQ75" s="915"/>
      <c r="AR75" s="915"/>
      <c r="AS75" s="915"/>
      <c r="AT75" s="869"/>
      <c r="AU75" s="916"/>
      <c r="AV75" s="915"/>
      <c r="AW75" s="915"/>
      <c r="AX75" s="915"/>
      <c r="AY75" s="869"/>
      <c r="AZ75" s="867"/>
      <c r="BA75" s="867"/>
      <c r="BB75" s="867"/>
      <c r="BC75" s="867"/>
      <c r="BD75" s="868"/>
      <c r="BE75" s="224"/>
      <c r="BF75" s="224"/>
      <c r="BG75" s="224"/>
      <c r="BH75" s="224"/>
      <c r="BI75" s="224"/>
      <c r="BJ75" s="224"/>
      <c r="BK75" s="224"/>
      <c r="BL75" s="224"/>
      <c r="BM75" s="224"/>
      <c r="BN75" s="224"/>
      <c r="BO75" s="224"/>
      <c r="BP75" s="224"/>
      <c r="BQ75" s="221">
        <v>69</v>
      </c>
      <c r="BR75" s="226"/>
      <c r="BS75" s="896"/>
      <c r="BT75" s="897"/>
      <c r="BU75" s="897"/>
      <c r="BV75" s="897"/>
      <c r="BW75" s="897"/>
      <c r="BX75" s="897"/>
      <c r="BY75" s="897"/>
      <c r="BZ75" s="897"/>
      <c r="CA75" s="897"/>
      <c r="CB75" s="897"/>
      <c r="CC75" s="897"/>
      <c r="CD75" s="897"/>
      <c r="CE75" s="897"/>
      <c r="CF75" s="897"/>
      <c r="CG75" s="902"/>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6"/>
      <c r="DW75" s="897"/>
      <c r="DX75" s="897"/>
      <c r="DY75" s="897"/>
      <c r="DZ75" s="898"/>
      <c r="EA75" s="212"/>
    </row>
    <row r="76" spans="1:131" ht="26.25" customHeight="1" x14ac:dyDescent="0.2">
      <c r="A76" s="221">
        <v>9</v>
      </c>
      <c r="B76" s="910"/>
      <c r="C76" s="911"/>
      <c r="D76" s="911"/>
      <c r="E76" s="911"/>
      <c r="F76" s="911"/>
      <c r="G76" s="911"/>
      <c r="H76" s="911"/>
      <c r="I76" s="911"/>
      <c r="J76" s="911"/>
      <c r="K76" s="911"/>
      <c r="L76" s="911"/>
      <c r="M76" s="911"/>
      <c r="N76" s="911"/>
      <c r="O76" s="911"/>
      <c r="P76" s="912"/>
      <c r="Q76" s="914"/>
      <c r="R76" s="915"/>
      <c r="S76" s="915"/>
      <c r="T76" s="915"/>
      <c r="U76" s="869"/>
      <c r="V76" s="916"/>
      <c r="W76" s="915"/>
      <c r="X76" s="915"/>
      <c r="Y76" s="915"/>
      <c r="Z76" s="869"/>
      <c r="AA76" s="916"/>
      <c r="AB76" s="915"/>
      <c r="AC76" s="915"/>
      <c r="AD76" s="915"/>
      <c r="AE76" s="869"/>
      <c r="AF76" s="916"/>
      <c r="AG76" s="915"/>
      <c r="AH76" s="915"/>
      <c r="AI76" s="915"/>
      <c r="AJ76" s="869"/>
      <c r="AK76" s="916"/>
      <c r="AL76" s="915"/>
      <c r="AM76" s="915"/>
      <c r="AN76" s="915"/>
      <c r="AO76" s="869"/>
      <c r="AP76" s="916"/>
      <c r="AQ76" s="915"/>
      <c r="AR76" s="915"/>
      <c r="AS76" s="915"/>
      <c r="AT76" s="869"/>
      <c r="AU76" s="916"/>
      <c r="AV76" s="915"/>
      <c r="AW76" s="915"/>
      <c r="AX76" s="915"/>
      <c r="AY76" s="869"/>
      <c r="AZ76" s="867"/>
      <c r="BA76" s="867"/>
      <c r="BB76" s="867"/>
      <c r="BC76" s="867"/>
      <c r="BD76" s="868"/>
      <c r="BE76" s="224"/>
      <c r="BF76" s="224"/>
      <c r="BG76" s="224"/>
      <c r="BH76" s="224"/>
      <c r="BI76" s="224"/>
      <c r="BJ76" s="224"/>
      <c r="BK76" s="224"/>
      <c r="BL76" s="224"/>
      <c r="BM76" s="224"/>
      <c r="BN76" s="224"/>
      <c r="BO76" s="224"/>
      <c r="BP76" s="224"/>
      <c r="BQ76" s="221">
        <v>70</v>
      </c>
      <c r="BR76" s="226"/>
      <c r="BS76" s="896"/>
      <c r="BT76" s="897"/>
      <c r="BU76" s="897"/>
      <c r="BV76" s="897"/>
      <c r="BW76" s="897"/>
      <c r="BX76" s="897"/>
      <c r="BY76" s="897"/>
      <c r="BZ76" s="897"/>
      <c r="CA76" s="897"/>
      <c r="CB76" s="897"/>
      <c r="CC76" s="897"/>
      <c r="CD76" s="897"/>
      <c r="CE76" s="897"/>
      <c r="CF76" s="897"/>
      <c r="CG76" s="902"/>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6"/>
      <c r="DW76" s="897"/>
      <c r="DX76" s="897"/>
      <c r="DY76" s="897"/>
      <c r="DZ76" s="898"/>
      <c r="EA76" s="212"/>
    </row>
    <row r="77" spans="1:131" ht="26.25" customHeight="1" x14ac:dyDescent="0.2">
      <c r="A77" s="221">
        <v>10</v>
      </c>
      <c r="B77" s="910"/>
      <c r="C77" s="911"/>
      <c r="D77" s="911"/>
      <c r="E77" s="911"/>
      <c r="F77" s="911"/>
      <c r="G77" s="911"/>
      <c r="H77" s="911"/>
      <c r="I77" s="911"/>
      <c r="J77" s="911"/>
      <c r="K77" s="911"/>
      <c r="L77" s="911"/>
      <c r="M77" s="911"/>
      <c r="N77" s="911"/>
      <c r="O77" s="911"/>
      <c r="P77" s="912"/>
      <c r="Q77" s="914"/>
      <c r="R77" s="915"/>
      <c r="S77" s="915"/>
      <c r="T77" s="915"/>
      <c r="U77" s="869"/>
      <c r="V77" s="916"/>
      <c r="W77" s="915"/>
      <c r="X77" s="915"/>
      <c r="Y77" s="915"/>
      <c r="Z77" s="869"/>
      <c r="AA77" s="916"/>
      <c r="AB77" s="915"/>
      <c r="AC77" s="915"/>
      <c r="AD77" s="915"/>
      <c r="AE77" s="869"/>
      <c r="AF77" s="916"/>
      <c r="AG77" s="915"/>
      <c r="AH77" s="915"/>
      <c r="AI77" s="915"/>
      <c r="AJ77" s="869"/>
      <c r="AK77" s="916"/>
      <c r="AL77" s="915"/>
      <c r="AM77" s="915"/>
      <c r="AN77" s="915"/>
      <c r="AO77" s="869"/>
      <c r="AP77" s="916"/>
      <c r="AQ77" s="915"/>
      <c r="AR77" s="915"/>
      <c r="AS77" s="915"/>
      <c r="AT77" s="869"/>
      <c r="AU77" s="916"/>
      <c r="AV77" s="915"/>
      <c r="AW77" s="915"/>
      <c r="AX77" s="915"/>
      <c r="AY77" s="869"/>
      <c r="AZ77" s="867"/>
      <c r="BA77" s="867"/>
      <c r="BB77" s="867"/>
      <c r="BC77" s="867"/>
      <c r="BD77" s="868"/>
      <c r="BE77" s="224"/>
      <c r="BF77" s="224"/>
      <c r="BG77" s="224"/>
      <c r="BH77" s="224"/>
      <c r="BI77" s="224"/>
      <c r="BJ77" s="224"/>
      <c r="BK77" s="224"/>
      <c r="BL77" s="224"/>
      <c r="BM77" s="224"/>
      <c r="BN77" s="224"/>
      <c r="BO77" s="224"/>
      <c r="BP77" s="224"/>
      <c r="BQ77" s="221">
        <v>71</v>
      </c>
      <c r="BR77" s="226"/>
      <c r="BS77" s="896"/>
      <c r="BT77" s="897"/>
      <c r="BU77" s="897"/>
      <c r="BV77" s="897"/>
      <c r="BW77" s="897"/>
      <c r="BX77" s="897"/>
      <c r="BY77" s="897"/>
      <c r="BZ77" s="897"/>
      <c r="CA77" s="897"/>
      <c r="CB77" s="897"/>
      <c r="CC77" s="897"/>
      <c r="CD77" s="897"/>
      <c r="CE77" s="897"/>
      <c r="CF77" s="897"/>
      <c r="CG77" s="902"/>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6"/>
      <c r="DW77" s="897"/>
      <c r="DX77" s="897"/>
      <c r="DY77" s="897"/>
      <c r="DZ77" s="898"/>
      <c r="EA77" s="212"/>
    </row>
    <row r="78" spans="1:131" ht="26.25" customHeight="1" x14ac:dyDescent="0.2">
      <c r="A78" s="221">
        <v>11</v>
      </c>
      <c r="B78" s="910"/>
      <c r="C78" s="911"/>
      <c r="D78" s="911"/>
      <c r="E78" s="911"/>
      <c r="F78" s="911"/>
      <c r="G78" s="911"/>
      <c r="H78" s="911"/>
      <c r="I78" s="911"/>
      <c r="J78" s="911"/>
      <c r="K78" s="911"/>
      <c r="L78" s="911"/>
      <c r="M78" s="911"/>
      <c r="N78" s="911"/>
      <c r="O78" s="911"/>
      <c r="P78" s="912"/>
      <c r="Q78" s="913"/>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6"/>
      <c r="BT78" s="897"/>
      <c r="BU78" s="897"/>
      <c r="BV78" s="897"/>
      <c r="BW78" s="897"/>
      <c r="BX78" s="897"/>
      <c r="BY78" s="897"/>
      <c r="BZ78" s="897"/>
      <c r="CA78" s="897"/>
      <c r="CB78" s="897"/>
      <c r="CC78" s="897"/>
      <c r="CD78" s="897"/>
      <c r="CE78" s="897"/>
      <c r="CF78" s="897"/>
      <c r="CG78" s="902"/>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6"/>
      <c r="DW78" s="897"/>
      <c r="DX78" s="897"/>
      <c r="DY78" s="897"/>
      <c r="DZ78" s="898"/>
      <c r="EA78" s="212"/>
    </row>
    <row r="79" spans="1:131" ht="26.25" customHeight="1" x14ac:dyDescent="0.2">
      <c r="A79" s="221">
        <v>12</v>
      </c>
      <c r="B79" s="910"/>
      <c r="C79" s="911"/>
      <c r="D79" s="911"/>
      <c r="E79" s="911"/>
      <c r="F79" s="911"/>
      <c r="G79" s="911"/>
      <c r="H79" s="911"/>
      <c r="I79" s="911"/>
      <c r="J79" s="911"/>
      <c r="K79" s="911"/>
      <c r="L79" s="911"/>
      <c r="M79" s="911"/>
      <c r="N79" s="911"/>
      <c r="O79" s="911"/>
      <c r="P79" s="912"/>
      <c r="Q79" s="913"/>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6"/>
      <c r="BT79" s="897"/>
      <c r="BU79" s="897"/>
      <c r="BV79" s="897"/>
      <c r="BW79" s="897"/>
      <c r="BX79" s="897"/>
      <c r="BY79" s="897"/>
      <c r="BZ79" s="897"/>
      <c r="CA79" s="897"/>
      <c r="CB79" s="897"/>
      <c r="CC79" s="897"/>
      <c r="CD79" s="897"/>
      <c r="CE79" s="897"/>
      <c r="CF79" s="897"/>
      <c r="CG79" s="902"/>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6"/>
      <c r="DW79" s="897"/>
      <c r="DX79" s="897"/>
      <c r="DY79" s="897"/>
      <c r="DZ79" s="898"/>
      <c r="EA79" s="212"/>
    </row>
    <row r="80" spans="1:131" ht="26.25" customHeight="1" x14ac:dyDescent="0.2">
      <c r="A80" s="221">
        <v>13</v>
      </c>
      <c r="B80" s="910"/>
      <c r="C80" s="911"/>
      <c r="D80" s="911"/>
      <c r="E80" s="911"/>
      <c r="F80" s="911"/>
      <c r="G80" s="911"/>
      <c r="H80" s="911"/>
      <c r="I80" s="911"/>
      <c r="J80" s="911"/>
      <c r="K80" s="911"/>
      <c r="L80" s="911"/>
      <c r="M80" s="911"/>
      <c r="N80" s="911"/>
      <c r="O80" s="911"/>
      <c r="P80" s="912"/>
      <c r="Q80" s="913"/>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6"/>
      <c r="BT80" s="897"/>
      <c r="BU80" s="897"/>
      <c r="BV80" s="897"/>
      <c r="BW80" s="897"/>
      <c r="BX80" s="897"/>
      <c r="BY80" s="897"/>
      <c r="BZ80" s="897"/>
      <c r="CA80" s="897"/>
      <c r="CB80" s="897"/>
      <c r="CC80" s="897"/>
      <c r="CD80" s="897"/>
      <c r="CE80" s="897"/>
      <c r="CF80" s="897"/>
      <c r="CG80" s="902"/>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6"/>
      <c r="DW80" s="897"/>
      <c r="DX80" s="897"/>
      <c r="DY80" s="897"/>
      <c r="DZ80" s="898"/>
      <c r="EA80" s="212"/>
    </row>
    <row r="81" spans="1:131" ht="26.25" customHeight="1" x14ac:dyDescent="0.2">
      <c r="A81" s="221">
        <v>14</v>
      </c>
      <c r="B81" s="910"/>
      <c r="C81" s="911"/>
      <c r="D81" s="911"/>
      <c r="E81" s="911"/>
      <c r="F81" s="911"/>
      <c r="G81" s="911"/>
      <c r="H81" s="911"/>
      <c r="I81" s="911"/>
      <c r="J81" s="911"/>
      <c r="K81" s="911"/>
      <c r="L81" s="911"/>
      <c r="M81" s="911"/>
      <c r="N81" s="911"/>
      <c r="O81" s="911"/>
      <c r="P81" s="912"/>
      <c r="Q81" s="913"/>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6"/>
      <c r="BT81" s="897"/>
      <c r="BU81" s="897"/>
      <c r="BV81" s="897"/>
      <c r="BW81" s="897"/>
      <c r="BX81" s="897"/>
      <c r="BY81" s="897"/>
      <c r="BZ81" s="897"/>
      <c r="CA81" s="897"/>
      <c r="CB81" s="897"/>
      <c r="CC81" s="897"/>
      <c r="CD81" s="897"/>
      <c r="CE81" s="897"/>
      <c r="CF81" s="897"/>
      <c r="CG81" s="902"/>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6"/>
      <c r="DW81" s="897"/>
      <c r="DX81" s="897"/>
      <c r="DY81" s="897"/>
      <c r="DZ81" s="898"/>
      <c r="EA81" s="212"/>
    </row>
    <row r="82" spans="1:131" ht="26.25" customHeight="1" x14ac:dyDescent="0.2">
      <c r="A82" s="221">
        <v>15</v>
      </c>
      <c r="B82" s="910"/>
      <c r="C82" s="911"/>
      <c r="D82" s="911"/>
      <c r="E82" s="911"/>
      <c r="F82" s="911"/>
      <c r="G82" s="911"/>
      <c r="H82" s="911"/>
      <c r="I82" s="911"/>
      <c r="J82" s="911"/>
      <c r="K82" s="911"/>
      <c r="L82" s="911"/>
      <c r="M82" s="911"/>
      <c r="N82" s="911"/>
      <c r="O82" s="911"/>
      <c r="P82" s="912"/>
      <c r="Q82" s="913"/>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6"/>
      <c r="BT82" s="897"/>
      <c r="BU82" s="897"/>
      <c r="BV82" s="897"/>
      <c r="BW82" s="897"/>
      <c r="BX82" s="897"/>
      <c r="BY82" s="897"/>
      <c r="BZ82" s="897"/>
      <c r="CA82" s="897"/>
      <c r="CB82" s="897"/>
      <c r="CC82" s="897"/>
      <c r="CD82" s="897"/>
      <c r="CE82" s="897"/>
      <c r="CF82" s="897"/>
      <c r="CG82" s="902"/>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6"/>
      <c r="DW82" s="897"/>
      <c r="DX82" s="897"/>
      <c r="DY82" s="897"/>
      <c r="DZ82" s="898"/>
      <c r="EA82" s="212"/>
    </row>
    <row r="83" spans="1:131" ht="26.25" customHeight="1" x14ac:dyDescent="0.2">
      <c r="A83" s="221">
        <v>16</v>
      </c>
      <c r="B83" s="910"/>
      <c r="C83" s="911"/>
      <c r="D83" s="911"/>
      <c r="E83" s="911"/>
      <c r="F83" s="911"/>
      <c r="G83" s="911"/>
      <c r="H83" s="911"/>
      <c r="I83" s="911"/>
      <c r="J83" s="911"/>
      <c r="K83" s="911"/>
      <c r="L83" s="911"/>
      <c r="M83" s="911"/>
      <c r="N83" s="911"/>
      <c r="O83" s="911"/>
      <c r="P83" s="912"/>
      <c r="Q83" s="913"/>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6"/>
      <c r="BT83" s="897"/>
      <c r="BU83" s="897"/>
      <c r="BV83" s="897"/>
      <c r="BW83" s="897"/>
      <c r="BX83" s="897"/>
      <c r="BY83" s="897"/>
      <c r="BZ83" s="897"/>
      <c r="CA83" s="897"/>
      <c r="CB83" s="897"/>
      <c r="CC83" s="897"/>
      <c r="CD83" s="897"/>
      <c r="CE83" s="897"/>
      <c r="CF83" s="897"/>
      <c r="CG83" s="902"/>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6"/>
      <c r="DW83" s="897"/>
      <c r="DX83" s="897"/>
      <c r="DY83" s="897"/>
      <c r="DZ83" s="898"/>
      <c r="EA83" s="212"/>
    </row>
    <row r="84" spans="1:131" ht="26.25" customHeight="1" x14ac:dyDescent="0.2">
      <c r="A84" s="221">
        <v>17</v>
      </c>
      <c r="B84" s="910"/>
      <c r="C84" s="911"/>
      <c r="D84" s="911"/>
      <c r="E84" s="911"/>
      <c r="F84" s="911"/>
      <c r="G84" s="911"/>
      <c r="H84" s="911"/>
      <c r="I84" s="911"/>
      <c r="J84" s="911"/>
      <c r="K84" s="911"/>
      <c r="L84" s="911"/>
      <c r="M84" s="911"/>
      <c r="N84" s="911"/>
      <c r="O84" s="911"/>
      <c r="P84" s="912"/>
      <c r="Q84" s="913"/>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6"/>
      <c r="BT84" s="897"/>
      <c r="BU84" s="897"/>
      <c r="BV84" s="897"/>
      <c r="BW84" s="897"/>
      <c r="BX84" s="897"/>
      <c r="BY84" s="897"/>
      <c r="BZ84" s="897"/>
      <c r="CA84" s="897"/>
      <c r="CB84" s="897"/>
      <c r="CC84" s="897"/>
      <c r="CD84" s="897"/>
      <c r="CE84" s="897"/>
      <c r="CF84" s="897"/>
      <c r="CG84" s="902"/>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6"/>
      <c r="DW84" s="897"/>
      <c r="DX84" s="897"/>
      <c r="DY84" s="897"/>
      <c r="DZ84" s="898"/>
      <c r="EA84" s="212"/>
    </row>
    <row r="85" spans="1:131" ht="26.25" customHeight="1" x14ac:dyDescent="0.2">
      <c r="A85" s="221">
        <v>18</v>
      </c>
      <c r="B85" s="910"/>
      <c r="C85" s="911"/>
      <c r="D85" s="911"/>
      <c r="E85" s="911"/>
      <c r="F85" s="911"/>
      <c r="G85" s="911"/>
      <c r="H85" s="911"/>
      <c r="I85" s="911"/>
      <c r="J85" s="911"/>
      <c r="K85" s="911"/>
      <c r="L85" s="911"/>
      <c r="M85" s="911"/>
      <c r="N85" s="911"/>
      <c r="O85" s="911"/>
      <c r="P85" s="912"/>
      <c r="Q85" s="913"/>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6"/>
      <c r="BT85" s="897"/>
      <c r="BU85" s="897"/>
      <c r="BV85" s="897"/>
      <c r="BW85" s="897"/>
      <c r="BX85" s="897"/>
      <c r="BY85" s="897"/>
      <c r="BZ85" s="897"/>
      <c r="CA85" s="897"/>
      <c r="CB85" s="897"/>
      <c r="CC85" s="897"/>
      <c r="CD85" s="897"/>
      <c r="CE85" s="897"/>
      <c r="CF85" s="897"/>
      <c r="CG85" s="902"/>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6"/>
      <c r="DW85" s="897"/>
      <c r="DX85" s="897"/>
      <c r="DY85" s="897"/>
      <c r="DZ85" s="898"/>
      <c r="EA85" s="212"/>
    </row>
    <row r="86" spans="1:131" ht="26.25" customHeight="1" x14ac:dyDescent="0.2">
      <c r="A86" s="221">
        <v>19</v>
      </c>
      <c r="B86" s="910"/>
      <c r="C86" s="911"/>
      <c r="D86" s="911"/>
      <c r="E86" s="911"/>
      <c r="F86" s="911"/>
      <c r="G86" s="911"/>
      <c r="H86" s="911"/>
      <c r="I86" s="911"/>
      <c r="J86" s="911"/>
      <c r="K86" s="911"/>
      <c r="L86" s="911"/>
      <c r="M86" s="911"/>
      <c r="N86" s="911"/>
      <c r="O86" s="911"/>
      <c r="P86" s="912"/>
      <c r="Q86" s="913"/>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6"/>
      <c r="BT86" s="897"/>
      <c r="BU86" s="897"/>
      <c r="BV86" s="897"/>
      <c r="BW86" s="897"/>
      <c r="BX86" s="897"/>
      <c r="BY86" s="897"/>
      <c r="BZ86" s="897"/>
      <c r="CA86" s="897"/>
      <c r="CB86" s="897"/>
      <c r="CC86" s="897"/>
      <c r="CD86" s="897"/>
      <c r="CE86" s="897"/>
      <c r="CF86" s="897"/>
      <c r="CG86" s="902"/>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6"/>
      <c r="DW86" s="897"/>
      <c r="DX86" s="897"/>
      <c r="DY86" s="897"/>
      <c r="DZ86" s="898"/>
      <c r="EA86" s="212"/>
    </row>
    <row r="87" spans="1:131" ht="26.25" customHeight="1" x14ac:dyDescent="0.2">
      <c r="A87" s="227">
        <v>20</v>
      </c>
      <c r="B87" s="917"/>
      <c r="C87" s="918"/>
      <c r="D87" s="918"/>
      <c r="E87" s="918"/>
      <c r="F87" s="918"/>
      <c r="G87" s="918"/>
      <c r="H87" s="918"/>
      <c r="I87" s="918"/>
      <c r="J87" s="918"/>
      <c r="K87" s="918"/>
      <c r="L87" s="918"/>
      <c r="M87" s="918"/>
      <c r="N87" s="918"/>
      <c r="O87" s="918"/>
      <c r="P87" s="919"/>
      <c r="Q87" s="920"/>
      <c r="R87" s="921"/>
      <c r="S87" s="921"/>
      <c r="T87" s="921"/>
      <c r="U87" s="921"/>
      <c r="V87" s="921"/>
      <c r="W87" s="921"/>
      <c r="X87" s="921"/>
      <c r="Y87" s="921"/>
      <c r="Z87" s="921"/>
      <c r="AA87" s="921"/>
      <c r="AB87" s="921"/>
      <c r="AC87" s="921"/>
      <c r="AD87" s="921"/>
      <c r="AE87" s="921"/>
      <c r="AF87" s="921"/>
      <c r="AG87" s="921"/>
      <c r="AH87" s="921"/>
      <c r="AI87" s="921"/>
      <c r="AJ87" s="921"/>
      <c r="AK87" s="921"/>
      <c r="AL87" s="921"/>
      <c r="AM87" s="921"/>
      <c r="AN87" s="921"/>
      <c r="AO87" s="921"/>
      <c r="AP87" s="921"/>
      <c r="AQ87" s="921"/>
      <c r="AR87" s="921"/>
      <c r="AS87" s="921"/>
      <c r="AT87" s="921"/>
      <c r="AU87" s="921"/>
      <c r="AV87" s="921"/>
      <c r="AW87" s="921"/>
      <c r="AX87" s="921"/>
      <c r="AY87" s="921"/>
      <c r="AZ87" s="922"/>
      <c r="BA87" s="922"/>
      <c r="BB87" s="922"/>
      <c r="BC87" s="922"/>
      <c r="BD87" s="923"/>
      <c r="BE87" s="224"/>
      <c r="BF87" s="224"/>
      <c r="BG87" s="224"/>
      <c r="BH87" s="224"/>
      <c r="BI87" s="224"/>
      <c r="BJ87" s="224"/>
      <c r="BK87" s="224"/>
      <c r="BL87" s="224"/>
      <c r="BM87" s="224"/>
      <c r="BN87" s="224"/>
      <c r="BO87" s="224"/>
      <c r="BP87" s="224"/>
      <c r="BQ87" s="221">
        <v>81</v>
      </c>
      <c r="BR87" s="226"/>
      <c r="BS87" s="896"/>
      <c r="BT87" s="897"/>
      <c r="BU87" s="897"/>
      <c r="BV87" s="897"/>
      <c r="BW87" s="897"/>
      <c r="BX87" s="897"/>
      <c r="BY87" s="897"/>
      <c r="BZ87" s="897"/>
      <c r="CA87" s="897"/>
      <c r="CB87" s="897"/>
      <c r="CC87" s="897"/>
      <c r="CD87" s="897"/>
      <c r="CE87" s="897"/>
      <c r="CF87" s="897"/>
      <c r="CG87" s="902"/>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6"/>
      <c r="DW87" s="897"/>
      <c r="DX87" s="897"/>
      <c r="DY87" s="897"/>
      <c r="DZ87" s="898"/>
      <c r="EA87" s="212"/>
    </row>
    <row r="88" spans="1:131" ht="26.25" customHeight="1" thickBot="1" x14ac:dyDescent="0.25">
      <c r="A88" s="223" t="s">
        <v>379</v>
      </c>
      <c r="B88" s="824" t="s">
        <v>404</v>
      </c>
      <c r="C88" s="825"/>
      <c r="D88" s="825"/>
      <c r="E88" s="825"/>
      <c r="F88" s="825"/>
      <c r="G88" s="825"/>
      <c r="H88" s="825"/>
      <c r="I88" s="825"/>
      <c r="J88" s="825"/>
      <c r="K88" s="825"/>
      <c r="L88" s="825"/>
      <c r="M88" s="825"/>
      <c r="N88" s="825"/>
      <c r="O88" s="825"/>
      <c r="P88" s="826"/>
      <c r="Q88" s="877"/>
      <c r="R88" s="878"/>
      <c r="S88" s="878"/>
      <c r="T88" s="878"/>
      <c r="U88" s="878"/>
      <c r="V88" s="878"/>
      <c r="W88" s="878"/>
      <c r="X88" s="878"/>
      <c r="Y88" s="878"/>
      <c r="Z88" s="878"/>
      <c r="AA88" s="878"/>
      <c r="AB88" s="878"/>
      <c r="AC88" s="878"/>
      <c r="AD88" s="878"/>
      <c r="AE88" s="878"/>
      <c r="AF88" s="881">
        <v>41080</v>
      </c>
      <c r="AG88" s="881"/>
      <c r="AH88" s="881"/>
      <c r="AI88" s="881"/>
      <c r="AJ88" s="881"/>
      <c r="AK88" s="878"/>
      <c r="AL88" s="878"/>
      <c r="AM88" s="878"/>
      <c r="AN88" s="878"/>
      <c r="AO88" s="878"/>
      <c r="AP88" s="881">
        <v>79274</v>
      </c>
      <c r="AQ88" s="881"/>
      <c r="AR88" s="881"/>
      <c r="AS88" s="881"/>
      <c r="AT88" s="881"/>
      <c r="AU88" s="881">
        <v>823</v>
      </c>
      <c r="AV88" s="881"/>
      <c r="AW88" s="881"/>
      <c r="AX88" s="881"/>
      <c r="AY88" s="881"/>
      <c r="AZ88" s="886"/>
      <c r="BA88" s="886"/>
      <c r="BB88" s="886"/>
      <c r="BC88" s="886"/>
      <c r="BD88" s="887"/>
      <c r="BE88" s="224"/>
      <c r="BF88" s="224"/>
      <c r="BG88" s="224"/>
      <c r="BH88" s="224"/>
      <c r="BI88" s="224"/>
      <c r="BJ88" s="224"/>
      <c r="BK88" s="224"/>
      <c r="BL88" s="224"/>
      <c r="BM88" s="224"/>
      <c r="BN88" s="224"/>
      <c r="BO88" s="224"/>
      <c r="BP88" s="224"/>
      <c r="BQ88" s="221">
        <v>82</v>
      </c>
      <c r="BR88" s="226"/>
      <c r="BS88" s="896"/>
      <c r="BT88" s="897"/>
      <c r="BU88" s="897"/>
      <c r="BV88" s="897"/>
      <c r="BW88" s="897"/>
      <c r="BX88" s="897"/>
      <c r="BY88" s="897"/>
      <c r="BZ88" s="897"/>
      <c r="CA88" s="897"/>
      <c r="CB88" s="897"/>
      <c r="CC88" s="897"/>
      <c r="CD88" s="897"/>
      <c r="CE88" s="897"/>
      <c r="CF88" s="897"/>
      <c r="CG88" s="902"/>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6"/>
      <c r="DW88" s="897"/>
      <c r="DX88" s="897"/>
      <c r="DY88" s="897"/>
      <c r="DZ88" s="89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6"/>
      <c r="BT89" s="897"/>
      <c r="BU89" s="897"/>
      <c r="BV89" s="897"/>
      <c r="BW89" s="897"/>
      <c r="BX89" s="897"/>
      <c r="BY89" s="897"/>
      <c r="BZ89" s="897"/>
      <c r="CA89" s="897"/>
      <c r="CB89" s="897"/>
      <c r="CC89" s="897"/>
      <c r="CD89" s="897"/>
      <c r="CE89" s="897"/>
      <c r="CF89" s="897"/>
      <c r="CG89" s="902"/>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6"/>
      <c r="DW89" s="897"/>
      <c r="DX89" s="897"/>
      <c r="DY89" s="897"/>
      <c r="DZ89" s="89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6"/>
      <c r="BT90" s="897"/>
      <c r="BU90" s="897"/>
      <c r="BV90" s="897"/>
      <c r="BW90" s="897"/>
      <c r="BX90" s="897"/>
      <c r="BY90" s="897"/>
      <c r="BZ90" s="897"/>
      <c r="CA90" s="897"/>
      <c r="CB90" s="897"/>
      <c r="CC90" s="897"/>
      <c r="CD90" s="897"/>
      <c r="CE90" s="897"/>
      <c r="CF90" s="897"/>
      <c r="CG90" s="902"/>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6"/>
      <c r="DW90" s="897"/>
      <c r="DX90" s="897"/>
      <c r="DY90" s="897"/>
      <c r="DZ90" s="89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6"/>
      <c r="BT91" s="897"/>
      <c r="BU91" s="897"/>
      <c r="BV91" s="897"/>
      <c r="BW91" s="897"/>
      <c r="BX91" s="897"/>
      <c r="BY91" s="897"/>
      <c r="BZ91" s="897"/>
      <c r="CA91" s="897"/>
      <c r="CB91" s="897"/>
      <c r="CC91" s="897"/>
      <c r="CD91" s="897"/>
      <c r="CE91" s="897"/>
      <c r="CF91" s="897"/>
      <c r="CG91" s="902"/>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6"/>
      <c r="DW91" s="897"/>
      <c r="DX91" s="897"/>
      <c r="DY91" s="897"/>
      <c r="DZ91" s="89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6"/>
      <c r="BT92" s="897"/>
      <c r="BU92" s="897"/>
      <c r="BV92" s="897"/>
      <c r="BW92" s="897"/>
      <c r="BX92" s="897"/>
      <c r="BY92" s="897"/>
      <c r="BZ92" s="897"/>
      <c r="CA92" s="897"/>
      <c r="CB92" s="897"/>
      <c r="CC92" s="897"/>
      <c r="CD92" s="897"/>
      <c r="CE92" s="897"/>
      <c r="CF92" s="897"/>
      <c r="CG92" s="902"/>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6"/>
      <c r="DW92" s="897"/>
      <c r="DX92" s="897"/>
      <c r="DY92" s="897"/>
      <c r="DZ92" s="89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6"/>
      <c r="BT93" s="897"/>
      <c r="BU93" s="897"/>
      <c r="BV93" s="897"/>
      <c r="BW93" s="897"/>
      <c r="BX93" s="897"/>
      <c r="BY93" s="897"/>
      <c r="BZ93" s="897"/>
      <c r="CA93" s="897"/>
      <c r="CB93" s="897"/>
      <c r="CC93" s="897"/>
      <c r="CD93" s="897"/>
      <c r="CE93" s="897"/>
      <c r="CF93" s="897"/>
      <c r="CG93" s="902"/>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6"/>
      <c r="DW93" s="897"/>
      <c r="DX93" s="897"/>
      <c r="DY93" s="897"/>
      <c r="DZ93" s="89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6"/>
      <c r="BT94" s="897"/>
      <c r="BU94" s="897"/>
      <c r="BV94" s="897"/>
      <c r="BW94" s="897"/>
      <c r="BX94" s="897"/>
      <c r="BY94" s="897"/>
      <c r="BZ94" s="897"/>
      <c r="CA94" s="897"/>
      <c r="CB94" s="897"/>
      <c r="CC94" s="897"/>
      <c r="CD94" s="897"/>
      <c r="CE94" s="897"/>
      <c r="CF94" s="897"/>
      <c r="CG94" s="902"/>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6"/>
      <c r="DW94" s="897"/>
      <c r="DX94" s="897"/>
      <c r="DY94" s="897"/>
      <c r="DZ94" s="89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6"/>
      <c r="BT95" s="897"/>
      <c r="BU95" s="897"/>
      <c r="BV95" s="897"/>
      <c r="BW95" s="897"/>
      <c r="BX95" s="897"/>
      <c r="BY95" s="897"/>
      <c r="BZ95" s="897"/>
      <c r="CA95" s="897"/>
      <c r="CB95" s="897"/>
      <c r="CC95" s="897"/>
      <c r="CD95" s="897"/>
      <c r="CE95" s="897"/>
      <c r="CF95" s="897"/>
      <c r="CG95" s="902"/>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6"/>
      <c r="DW95" s="897"/>
      <c r="DX95" s="897"/>
      <c r="DY95" s="897"/>
      <c r="DZ95" s="89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6"/>
      <c r="BT96" s="897"/>
      <c r="BU96" s="897"/>
      <c r="BV96" s="897"/>
      <c r="BW96" s="897"/>
      <c r="BX96" s="897"/>
      <c r="BY96" s="897"/>
      <c r="BZ96" s="897"/>
      <c r="CA96" s="897"/>
      <c r="CB96" s="897"/>
      <c r="CC96" s="897"/>
      <c r="CD96" s="897"/>
      <c r="CE96" s="897"/>
      <c r="CF96" s="897"/>
      <c r="CG96" s="902"/>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6"/>
      <c r="DW96" s="897"/>
      <c r="DX96" s="897"/>
      <c r="DY96" s="897"/>
      <c r="DZ96" s="89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6"/>
      <c r="BT97" s="897"/>
      <c r="BU97" s="897"/>
      <c r="BV97" s="897"/>
      <c r="BW97" s="897"/>
      <c r="BX97" s="897"/>
      <c r="BY97" s="897"/>
      <c r="BZ97" s="897"/>
      <c r="CA97" s="897"/>
      <c r="CB97" s="897"/>
      <c r="CC97" s="897"/>
      <c r="CD97" s="897"/>
      <c r="CE97" s="897"/>
      <c r="CF97" s="897"/>
      <c r="CG97" s="902"/>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6"/>
      <c r="DW97" s="897"/>
      <c r="DX97" s="897"/>
      <c r="DY97" s="897"/>
      <c r="DZ97" s="89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6"/>
      <c r="BT98" s="897"/>
      <c r="BU98" s="897"/>
      <c r="BV98" s="897"/>
      <c r="BW98" s="897"/>
      <c r="BX98" s="897"/>
      <c r="BY98" s="897"/>
      <c r="BZ98" s="897"/>
      <c r="CA98" s="897"/>
      <c r="CB98" s="897"/>
      <c r="CC98" s="897"/>
      <c r="CD98" s="897"/>
      <c r="CE98" s="897"/>
      <c r="CF98" s="897"/>
      <c r="CG98" s="902"/>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6"/>
      <c r="DW98" s="897"/>
      <c r="DX98" s="897"/>
      <c r="DY98" s="897"/>
      <c r="DZ98" s="89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6"/>
      <c r="BT99" s="897"/>
      <c r="BU99" s="897"/>
      <c r="BV99" s="897"/>
      <c r="BW99" s="897"/>
      <c r="BX99" s="897"/>
      <c r="BY99" s="897"/>
      <c r="BZ99" s="897"/>
      <c r="CA99" s="897"/>
      <c r="CB99" s="897"/>
      <c r="CC99" s="897"/>
      <c r="CD99" s="897"/>
      <c r="CE99" s="897"/>
      <c r="CF99" s="897"/>
      <c r="CG99" s="902"/>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6"/>
      <c r="DW99" s="897"/>
      <c r="DX99" s="897"/>
      <c r="DY99" s="897"/>
      <c r="DZ99" s="89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6"/>
      <c r="BT100" s="897"/>
      <c r="BU100" s="897"/>
      <c r="BV100" s="897"/>
      <c r="BW100" s="897"/>
      <c r="BX100" s="897"/>
      <c r="BY100" s="897"/>
      <c r="BZ100" s="897"/>
      <c r="CA100" s="897"/>
      <c r="CB100" s="897"/>
      <c r="CC100" s="897"/>
      <c r="CD100" s="897"/>
      <c r="CE100" s="897"/>
      <c r="CF100" s="897"/>
      <c r="CG100" s="902"/>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6"/>
      <c r="DW100" s="897"/>
      <c r="DX100" s="897"/>
      <c r="DY100" s="897"/>
      <c r="DZ100" s="89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6"/>
      <c r="BT101" s="897"/>
      <c r="BU101" s="897"/>
      <c r="BV101" s="897"/>
      <c r="BW101" s="897"/>
      <c r="BX101" s="897"/>
      <c r="BY101" s="897"/>
      <c r="BZ101" s="897"/>
      <c r="CA101" s="897"/>
      <c r="CB101" s="897"/>
      <c r="CC101" s="897"/>
      <c r="CD101" s="897"/>
      <c r="CE101" s="897"/>
      <c r="CF101" s="897"/>
      <c r="CG101" s="902"/>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6"/>
      <c r="DW101" s="897"/>
      <c r="DX101" s="897"/>
      <c r="DY101" s="897"/>
      <c r="DZ101" s="89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379</v>
      </c>
      <c r="BR102" s="824" t="s">
        <v>405</v>
      </c>
      <c r="BS102" s="825"/>
      <c r="BT102" s="825"/>
      <c r="BU102" s="825"/>
      <c r="BV102" s="825"/>
      <c r="BW102" s="825"/>
      <c r="BX102" s="825"/>
      <c r="BY102" s="825"/>
      <c r="BZ102" s="825"/>
      <c r="CA102" s="825"/>
      <c r="CB102" s="825"/>
      <c r="CC102" s="825"/>
      <c r="CD102" s="825"/>
      <c r="CE102" s="825"/>
      <c r="CF102" s="825"/>
      <c r="CG102" s="826"/>
      <c r="CH102" s="924"/>
      <c r="CI102" s="925"/>
      <c r="CJ102" s="925"/>
      <c r="CK102" s="925"/>
      <c r="CL102" s="926"/>
      <c r="CM102" s="924"/>
      <c r="CN102" s="925"/>
      <c r="CO102" s="925"/>
      <c r="CP102" s="925"/>
      <c r="CQ102" s="926"/>
      <c r="CR102" s="927">
        <v>1</v>
      </c>
      <c r="CS102" s="889"/>
      <c r="CT102" s="889"/>
      <c r="CU102" s="889"/>
      <c r="CV102" s="928"/>
      <c r="CW102" s="927">
        <v>24</v>
      </c>
      <c r="CX102" s="889"/>
      <c r="CY102" s="889"/>
      <c r="CZ102" s="889"/>
      <c r="DA102" s="928"/>
      <c r="DB102" s="927">
        <v>20</v>
      </c>
      <c r="DC102" s="889"/>
      <c r="DD102" s="889"/>
      <c r="DE102" s="889"/>
      <c r="DF102" s="928"/>
      <c r="DG102" s="927"/>
      <c r="DH102" s="889"/>
      <c r="DI102" s="889"/>
      <c r="DJ102" s="889"/>
      <c r="DK102" s="928"/>
      <c r="DL102" s="927"/>
      <c r="DM102" s="889"/>
      <c r="DN102" s="889"/>
      <c r="DO102" s="889"/>
      <c r="DP102" s="928"/>
      <c r="DQ102" s="927"/>
      <c r="DR102" s="889"/>
      <c r="DS102" s="889"/>
      <c r="DT102" s="889"/>
      <c r="DU102" s="928"/>
      <c r="DV102" s="824"/>
      <c r="DW102" s="825"/>
      <c r="DX102" s="825"/>
      <c r="DY102" s="825"/>
      <c r="DZ102" s="95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2" t="s">
        <v>406</v>
      </c>
      <c r="BR103" s="952"/>
      <c r="BS103" s="952"/>
      <c r="BT103" s="952"/>
      <c r="BU103" s="952"/>
      <c r="BV103" s="952"/>
      <c r="BW103" s="952"/>
      <c r="BX103" s="952"/>
      <c r="BY103" s="952"/>
      <c r="BZ103" s="952"/>
      <c r="CA103" s="952"/>
      <c r="CB103" s="952"/>
      <c r="CC103" s="952"/>
      <c r="CD103" s="952"/>
      <c r="CE103" s="952"/>
      <c r="CF103" s="952"/>
      <c r="CG103" s="952"/>
      <c r="CH103" s="952"/>
      <c r="CI103" s="952"/>
      <c r="CJ103" s="952"/>
      <c r="CK103" s="952"/>
      <c r="CL103" s="952"/>
      <c r="CM103" s="952"/>
      <c r="CN103" s="952"/>
      <c r="CO103" s="952"/>
      <c r="CP103" s="952"/>
      <c r="CQ103" s="952"/>
      <c r="CR103" s="952"/>
      <c r="CS103" s="952"/>
      <c r="CT103" s="952"/>
      <c r="CU103" s="952"/>
      <c r="CV103" s="952"/>
      <c r="CW103" s="952"/>
      <c r="CX103" s="952"/>
      <c r="CY103" s="952"/>
      <c r="CZ103" s="952"/>
      <c r="DA103" s="952"/>
      <c r="DB103" s="952"/>
      <c r="DC103" s="952"/>
      <c r="DD103" s="952"/>
      <c r="DE103" s="952"/>
      <c r="DF103" s="952"/>
      <c r="DG103" s="952"/>
      <c r="DH103" s="952"/>
      <c r="DI103" s="952"/>
      <c r="DJ103" s="952"/>
      <c r="DK103" s="952"/>
      <c r="DL103" s="952"/>
      <c r="DM103" s="952"/>
      <c r="DN103" s="952"/>
      <c r="DO103" s="952"/>
      <c r="DP103" s="952"/>
      <c r="DQ103" s="952"/>
      <c r="DR103" s="952"/>
      <c r="DS103" s="952"/>
      <c r="DT103" s="952"/>
      <c r="DU103" s="952"/>
      <c r="DV103" s="952"/>
      <c r="DW103" s="952"/>
      <c r="DX103" s="952"/>
      <c r="DY103" s="952"/>
      <c r="DZ103" s="95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3" t="s">
        <v>407</v>
      </c>
      <c r="BR104" s="953"/>
      <c r="BS104" s="953"/>
      <c r="BT104" s="953"/>
      <c r="BU104" s="953"/>
      <c r="BV104" s="953"/>
      <c r="BW104" s="953"/>
      <c r="BX104" s="953"/>
      <c r="BY104" s="953"/>
      <c r="BZ104" s="953"/>
      <c r="CA104" s="953"/>
      <c r="CB104" s="953"/>
      <c r="CC104" s="953"/>
      <c r="CD104" s="953"/>
      <c r="CE104" s="953"/>
      <c r="CF104" s="953"/>
      <c r="CG104" s="953"/>
      <c r="CH104" s="953"/>
      <c r="CI104" s="953"/>
      <c r="CJ104" s="953"/>
      <c r="CK104" s="953"/>
      <c r="CL104" s="953"/>
      <c r="CM104" s="953"/>
      <c r="CN104" s="953"/>
      <c r="CO104" s="953"/>
      <c r="CP104" s="953"/>
      <c r="CQ104" s="953"/>
      <c r="CR104" s="953"/>
      <c r="CS104" s="953"/>
      <c r="CT104" s="953"/>
      <c r="CU104" s="953"/>
      <c r="CV104" s="953"/>
      <c r="CW104" s="953"/>
      <c r="CX104" s="953"/>
      <c r="CY104" s="953"/>
      <c r="CZ104" s="953"/>
      <c r="DA104" s="953"/>
      <c r="DB104" s="953"/>
      <c r="DC104" s="953"/>
      <c r="DD104" s="953"/>
      <c r="DE104" s="953"/>
      <c r="DF104" s="953"/>
      <c r="DG104" s="953"/>
      <c r="DH104" s="953"/>
      <c r="DI104" s="953"/>
      <c r="DJ104" s="953"/>
      <c r="DK104" s="953"/>
      <c r="DL104" s="953"/>
      <c r="DM104" s="953"/>
      <c r="DN104" s="953"/>
      <c r="DO104" s="953"/>
      <c r="DP104" s="953"/>
      <c r="DQ104" s="953"/>
      <c r="DR104" s="953"/>
      <c r="DS104" s="953"/>
      <c r="DT104" s="953"/>
      <c r="DU104" s="953"/>
      <c r="DV104" s="953"/>
      <c r="DW104" s="953"/>
      <c r="DX104" s="953"/>
      <c r="DY104" s="953"/>
      <c r="DZ104" s="95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4" t="s">
        <v>410</v>
      </c>
      <c r="B108" s="955"/>
      <c r="C108" s="955"/>
      <c r="D108" s="955"/>
      <c r="E108" s="955"/>
      <c r="F108" s="955"/>
      <c r="G108" s="955"/>
      <c r="H108" s="955"/>
      <c r="I108" s="955"/>
      <c r="J108" s="955"/>
      <c r="K108" s="955"/>
      <c r="L108" s="955"/>
      <c r="M108" s="955"/>
      <c r="N108" s="955"/>
      <c r="O108" s="955"/>
      <c r="P108" s="955"/>
      <c r="Q108" s="955"/>
      <c r="R108" s="955"/>
      <c r="S108" s="955"/>
      <c r="T108" s="955"/>
      <c r="U108" s="955"/>
      <c r="V108" s="955"/>
      <c r="W108" s="955"/>
      <c r="X108" s="955"/>
      <c r="Y108" s="955"/>
      <c r="Z108" s="955"/>
      <c r="AA108" s="955"/>
      <c r="AB108" s="955"/>
      <c r="AC108" s="955"/>
      <c r="AD108" s="955"/>
      <c r="AE108" s="955"/>
      <c r="AF108" s="955"/>
      <c r="AG108" s="955"/>
      <c r="AH108" s="955"/>
      <c r="AI108" s="955"/>
      <c r="AJ108" s="955"/>
      <c r="AK108" s="955"/>
      <c r="AL108" s="955"/>
      <c r="AM108" s="955"/>
      <c r="AN108" s="955"/>
      <c r="AO108" s="955"/>
      <c r="AP108" s="955"/>
      <c r="AQ108" s="955"/>
      <c r="AR108" s="955"/>
      <c r="AS108" s="955"/>
      <c r="AT108" s="956"/>
      <c r="AU108" s="954" t="s">
        <v>411</v>
      </c>
      <c r="AV108" s="955"/>
      <c r="AW108" s="955"/>
      <c r="AX108" s="955"/>
      <c r="AY108" s="955"/>
      <c r="AZ108" s="955"/>
      <c r="BA108" s="955"/>
      <c r="BB108" s="955"/>
      <c r="BC108" s="955"/>
      <c r="BD108" s="955"/>
      <c r="BE108" s="955"/>
      <c r="BF108" s="955"/>
      <c r="BG108" s="955"/>
      <c r="BH108" s="955"/>
      <c r="BI108" s="955"/>
      <c r="BJ108" s="955"/>
      <c r="BK108" s="955"/>
      <c r="BL108" s="955"/>
      <c r="BM108" s="955"/>
      <c r="BN108" s="955"/>
      <c r="BO108" s="955"/>
      <c r="BP108" s="955"/>
      <c r="BQ108" s="955"/>
      <c r="BR108" s="955"/>
      <c r="BS108" s="955"/>
      <c r="BT108" s="955"/>
      <c r="BU108" s="955"/>
      <c r="BV108" s="955"/>
      <c r="BW108" s="955"/>
      <c r="BX108" s="955"/>
      <c r="BY108" s="955"/>
      <c r="BZ108" s="955"/>
      <c r="CA108" s="955"/>
      <c r="CB108" s="955"/>
      <c r="CC108" s="955"/>
      <c r="CD108" s="955"/>
      <c r="CE108" s="955"/>
      <c r="CF108" s="955"/>
      <c r="CG108" s="955"/>
      <c r="CH108" s="955"/>
      <c r="CI108" s="955"/>
      <c r="CJ108" s="955"/>
      <c r="CK108" s="955"/>
      <c r="CL108" s="955"/>
      <c r="CM108" s="955"/>
      <c r="CN108" s="955"/>
      <c r="CO108" s="955"/>
      <c r="CP108" s="955"/>
      <c r="CQ108" s="955"/>
      <c r="CR108" s="955"/>
      <c r="CS108" s="955"/>
      <c r="CT108" s="955"/>
      <c r="CU108" s="955"/>
      <c r="CV108" s="955"/>
      <c r="CW108" s="955"/>
      <c r="CX108" s="955"/>
      <c r="CY108" s="955"/>
      <c r="CZ108" s="955"/>
      <c r="DA108" s="955"/>
      <c r="DB108" s="955"/>
      <c r="DC108" s="955"/>
      <c r="DD108" s="955"/>
      <c r="DE108" s="955"/>
      <c r="DF108" s="955"/>
      <c r="DG108" s="955"/>
      <c r="DH108" s="955"/>
      <c r="DI108" s="955"/>
      <c r="DJ108" s="955"/>
      <c r="DK108" s="955"/>
      <c r="DL108" s="955"/>
      <c r="DM108" s="955"/>
      <c r="DN108" s="955"/>
      <c r="DO108" s="955"/>
      <c r="DP108" s="955"/>
      <c r="DQ108" s="955"/>
      <c r="DR108" s="955"/>
      <c r="DS108" s="955"/>
      <c r="DT108" s="955"/>
      <c r="DU108" s="955"/>
      <c r="DV108" s="955"/>
      <c r="DW108" s="955"/>
      <c r="DX108" s="955"/>
      <c r="DY108" s="955"/>
      <c r="DZ108" s="956"/>
    </row>
    <row r="109" spans="1:131" s="212" customFormat="1" ht="26.25" customHeight="1" x14ac:dyDescent="0.2">
      <c r="A109" s="949" t="s">
        <v>412</v>
      </c>
      <c r="B109" s="930"/>
      <c r="C109" s="930"/>
      <c r="D109" s="930"/>
      <c r="E109" s="930"/>
      <c r="F109" s="930"/>
      <c r="G109" s="930"/>
      <c r="H109" s="930"/>
      <c r="I109" s="930"/>
      <c r="J109" s="930"/>
      <c r="K109" s="930"/>
      <c r="L109" s="930"/>
      <c r="M109" s="930"/>
      <c r="N109" s="930"/>
      <c r="O109" s="930"/>
      <c r="P109" s="930"/>
      <c r="Q109" s="930"/>
      <c r="R109" s="930"/>
      <c r="S109" s="930"/>
      <c r="T109" s="930"/>
      <c r="U109" s="930"/>
      <c r="V109" s="930"/>
      <c r="W109" s="930"/>
      <c r="X109" s="930"/>
      <c r="Y109" s="930"/>
      <c r="Z109" s="931"/>
      <c r="AA109" s="929" t="s">
        <v>413</v>
      </c>
      <c r="AB109" s="930"/>
      <c r="AC109" s="930"/>
      <c r="AD109" s="930"/>
      <c r="AE109" s="931"/>
      <c r="AF109" s="929" t="s">
        <v>414</v>
      </c>
      <c r="AG109" s="930"/>
      <c r="AH109" s="930"/>
      <c r="AI109" s="930"/>
      <c r="AJ109" s="931"/>
      <c r="AK109" s="929" t="s">
        <v>294</v>
      </c>
      <c r="AL109" s="930"/>
      <c r="AM109" s="930"/>
      <c r="AN109" s="930"/>
      <c r="AO109" s="931"/>
      <c r="AP109" s="929" t="s">
        <v>415</v>
      </c>
      <c r="AQ109" s="930"/>
      <c r="AR109" s="930"/>
      <c r="AS109" s="930"/>
      <c r="AT109" s="932"/>
      <c r="AU109" s="949" t="s">
        <v>412</v>
      </c>
      <c r="AV109" s="930"/>
      <c r="AW109" s="930"/>
      <c r="AX109" s="930"/>
      <c r="AY109" s="930"/>
      <c r="AZ109" s="930"/>
      <c r="BA109" s="930"/>
      <c r="BB109" s="930"/>
      <c r="BC109" s="930"/>
      <c r="BD109" s="930"/>
      <c r="BE109" s="930"/>
      <c r="BF109" s="930"/>
      <c r="BG109" s="930"/>
      <c r="BH109" s="930"/>
      <c r="BI109" s="930"/>
      <c r="BJ109" s="930"/>
      <c r="BK109" s="930"/>
      <c r="BL109" s="930"/>
      <c r="BM109" s="930"/>
      <c r="BN109" s="930"/>
      <c r="BO109" s="930"/>
      <c r="BP109" s="931"/>
      <c r="BQ109" s="929" t="s">
        <v>413</v>
      </c>
      <c r="BR109" s="930"/>
      <c r="BS109" s="930"/>
      <c r="BT109" s="930"/>
      <c r="BU109" s="931"/>
      <c r="BV109" s="929" t="s">
        <v>414</v>
      </c>
      <c r="BW109" s="930"/>
      <c r="BX109" s="930"/>
      <c r="BY109" s="930"/>
      <c r="BZ109" s="931"/>
      <c r="CA109" s="929" t="s">
        <v>294</v>
      </c>
      <c r="CB109" s="930"/>
      <c r="CC109" s="930"/>
      <c r="CD109" s="930"/>
      <c r="CE109" s="931"/>
      <c r="CF109" s="950" t="s">
        <v>415</v>
      </c>
      <c r="CG109" s="950"/>
      <c r="CH109" s="950"/>
      <c r="CI109" s="950"/>
      <c r="CJ109" s="950"/>
      <c r="CK109" s="929" t="s">
        <v>416</v>
      </c>
      <c r="CL109" s="930"/>
      <c r="CM109" s="930"/>
      <c r="CN109" s="930"/>
      <c r="CO109" s="930"/>
      <c r="CP109" s="930"/>
      <c r="CQ109" s="930"/>
      <c r="CR109" s="930"/>
      <c r="CS109" s="930"/>
      <c r="CT109" s="930"/>
      <c r="CU109" s="930"/>
      <c r="CV109" s="930"/>
      <c r="CW109" s="930"/>
      <c r="CX109" s="930"/>
      <c r="CY109" s="930"/>
      <c r="CZ109" s="930"/>
      <c r="DA109" s="930"/>
      <c r="DB109" s="930"/>
      <c r="DC109" s="930"/>
      <c r="DD109" s="930"/>
      <c r="DE109" s="930"/>
      <c r="DF109" s="931"/>
      <c r="DG109" s="929" t="s">
        <v>413</v>
      </c>
      <c r="DH109" s="930"/>
      <c r="DI109" s="930"/>
      <c r="DJ109" s="930"/>
      <c r="DK109" s="931"/>
      <c r="DL109" s="929" t="s">
        <v>414</v>
      </c>
      <c r="DM109" s="930"/>
      <c r="DN109" s="930"/>
      <c r="DO109" s="930"/>
      <c r="DP109" s="931"/>
      <c r="DQ109" s="929" t="s">
        <v>294</v>
      </c>
      <c r="DR109" s="930"/>
      <c r="DS109" s="930"/>
      <c r="DT109" s="930"/>
      <c r="DU109" s="931"/>
      <c r="DV109" s="929" t="s">
        <v>415</v>
      </c>
      <c r="DW109" s="930"/>
      <c r="DX109" s="930"/>
      <c r="DY109" s="930"/>
      <c r="DZ109" s="932"/>
    </row>
    <row r="110" spans="1:131" s="212" customFormat="1" ht="26.25" customHeight="1" x14ac:dyDescent="0.2">
      <c r="A110" s="933" t="s">
        <v>417</v>
      </c>
      <c r="B110" s="934"/>
      <c r="C110" s="934"/>
      <c r="D110" s="934"/>
      <c r="E110" s="934"/>
      <c r="F110" s="934"/>
      <c r="G110" s="934"/>
      <c r="H110" s="934"/>
      <c r="I110" s="934"/>
      <c r="J110" s="934"/>
      <c r="K110" s="934"/>
      <c r="L110" s="934"/>
      <c r="M110" s="934"/>
      <c r="N110" s="934"/>
      <c r="O110" s="934"/>
      <c r="P110" s="934"/>
      <c r="Q110" s="934"/>
      <c r="R110" s="934"/>
      <c r="S110" s="934"/>
      <c r="T110" s="934"/>
      <c r="U110" s="934"/>
      <c r="V110" s="934"/>
      <c r="W110" s="934"/>
      <c r="X110" s="934"/>
      <c r="Y110" s="934"/>
      <c r="Z110" s="935"/>
      <c r="AA110" s="936">
        <v>1183390</v>
      </c>
      <c r="AB110" s="937"/>
      <c r="AC110" s="937"/>
      <c r="AD110" s="937"/>
      <c r="AE110" s="938"/>
      <c r="AF110" s="939">
        <v>1190206</v>
      </c>
      <c r="AG110" s="937"/>
      <c r="AH110" s="937"/>
      <c r="AI110" s="937"/>
      <c r="AJ110" s="938"/>
      <c r="AK110" s="939">
        <v>1199715</v>
      </c>
      <c r="AL110" s="937"/>
      <c r="AM110" s="937"/>
      <c r="AN110" s="937"/>
      <c r="AO110" s="938"/>
      <c r="AP110" s="940">
        <v>35</v>
      </c>
      <c r="AQ110" s="941"/>
      <c r="AR110" s="941"/>
      <c r="AS110" s="941"/>
      <c r="AT110" s="942"/>
      <c r="AU110" s="943" t="s">
        <v>69</v>
      </c>
      <c r="AV110" s="944"/>
      <c r="AW110" s="944"/>
      <c r="AX110" s="944"/>
      <c r="AY110" s="944"/>
      <c r="AZ110" s="966" t="s">
        <v>418</v>
      </c>
      <c r="BA110" s="934"/>
      <c r="BB110" s="934"/>
      <c r="BC110" s="934"/>
      <c r="BD110" s="934"/>
      <c r="BE110" s="934"/>
      <c r="BF110" s="934"/>
      <c r="BG110" s="934"/>
      <c r="BH110" s="934"/>
      <c r="BI110" s="934"/>
      <c r="BJ110" s="934"/>
      <c r="BK110" s="934"/>
      <c r="BL110" s="934"/>
      <c r="BM110" s="934"/>
      <c r="BN110" s="934"/>
      <c r="BO110" s="934"/>
      <c r="BP110" s="935"/>
      <c r="BQ110" s="967">
        <v>10483631</v>
      </c>
      <c r="BR110" s="968"/>
      <c r="BS110" s="968"/>
      <c r="BT110" s="968"/>
      <c r="BU110" s="968"/>
      <c r="BV110" s="968">
        <v>10167957</v>
      </c>
      <c r="BW110" s="968"/>
      <c r="BX110" s="968"/>
      <c r="BY110" s="968"/>
      <c r="BZ110" s="968"/>
      <c r="CA110" s="968">
        <v>9643294</v>
      </c>
      <c r="CB110" s="968"/>
      <c r="CC110" s="968"/>
      <c r="CD110" s="968"/>
      <c r="CE110" s="968"/>
      <c r="CF110" s="981">
        <v>281.2</v>
      </c>
      <c r="CG110" s="982"/>
      <c r="CH110" s="982"/>
      <c r="CI110" s="982"/>
      <c r="CJ110" s="982"/>
      <c r="CK110" s="983" t="s">
        <v>419</v>
      </c>
      <c r="CL110" s="984"/>
      <c r="CM110" s="966" t="s">
        <v>420</v>
      </c>
      <c r="CN110" s="934"/>
      <c r="CO110" s="934"/>
      <c r="CP110" s="934"/>
      <c r="CQ110" s="934"/>
      <c r="CR110" s="934"/>
      <c r="CS110" s="934"/>
      <c r="CT110" s="934"/>
      <c r="CU110" s="934"/>
      <c r="CV110" s="934"/>
      <c r="CW110" s="934"/>
      <c r="CX110" s="934"/>
      <c r="CY110" s="934"/>
      <c r="CZ110" s="934"/>
      <c r="DA110" s="934"/>
      <c r="DB110" s="934"/>
      <c r="DC110" s="934"/>
      <c r="DD110" s="934"/>
      <c r="DE110" s="934"/>
      <c r="DF110" s="935"/>
      <c r="DG110" s="967" t="s">
        <v>122</v>
      </c>
      <c r="DH110" s="968"/>
      <c r="DI110" s="968"/>
      <c r="DJ110" s="968"/>
      <c r="DK110" s="968"/>
      <c r="DL110" s="968" t="s">
        <v>122</v>
      </c>
      <c r="DM110" s="968"/>
      <c r="DN110" s="968"/>
      <c r="DO110" s="968"/>
      <c r="DP110" s="968"/>
      <c r="DQ110" s="968" t="s">
        <v>122</v>
      </c>
      <c r="DR110" s="968"/>
      <c r="DS110" s="968"/>
      <c r="DT110" s="968"/>
      <c r="DU110" s="968"/>
      <c r="DV110" s="969" t="s">
        <v>122</v>
      </c>
      <c r="DW110" s="969"/>
      <c r="DX110" s="969"/>
      <c r="DY110" s="969"/>
      <c r="DZ110" s="970"/>
    </row>
    <row r="111" spans="1:131" s="212" customFormat="1" ht="26.25" customHeight="1" x14ac:dyDescent="0.2">
      <c r="A111" s="971" t="s">
        <v>421</v>
      </c>
      <c r="B111" s="972"/>
      <c r="C111" s="972"/>
      <c r="D111" s="972"/>
      <c r="E111" s="972"/>
      <c r="F111" s="972"/>
      <c r="G111" s="972"/>
      <c r="H111" s="972"/>
      <c r="I111" s="972"/>
      <c r="J111" s="972"/>
      <c r="K111" s="972"/>
      <c r="L111" s="972"/>
      <c r="M111" s="972"/>
      <c r="N111" s="972"/>
      <c r="O111" s="972"/>
      <c r="P111" s="972"/>
      <c r="Q111" s="972"/>
      <c r="R111" s="972"/>
      <c r="S111" s="972"/>
      <c r="T111" s="972"/>
      <c r="U111" s="972"/>
      <c r="V111" s="972"/>
      <c r="W111" s="972"/>
      <c r="X111" s="972"/>
      <c r="Y111" s="972"/>
      <c r="Z111" s="973"/>
      <c r="AA111" s="974" t="s">
        <v>122</v>
      </c>
      <c r="AB111" s="975"/>
      <c r="AC111" s="975"/>
      <c r="AD111" s="975"/>
      <c r="AE111" s="976"/>
      <c r="AF111" s="977" t="s">
        <v>122</v>
      </c>
      <c r="AG111" s="975"/>
      <c r="AH111" s="975"/>
      <c r="AI111" s="975"/>
      <c r="AJ111" s="976"/>
      <c r="AK111" s="977" t="s">
        <v>122</v>
      </c>
      <c r="AL111" s="975"/>
      <c r="AM111" s="975"/>
      <c r="AN111" s="975"/>
      <c r="AO111" s="976"/>
      <c r="AP111" s="978" t="s">
        <v>122</v>
      </c>
      <c r="AQ111" s="979"/>
      <c r="AR111" s="979"/>
      <c r="AS111" s="979"/>
      <c r="AT111" s="980"/>
      <c r="AU111" s="945"/>
      <c r="AV111" s="946"/>
      <c r="AW111" s="946"/>
      <c r="AX111" s="946"/>
      <c r="AY111" s="946"/>
      <c r="AZ111" s="959" t="s">
        <v>422</v>
      </c>
      <c r="BA111" s="960"/>
      <c r="BB111" s="960"/>
      <c r="BC111" s="960"/>
      <c r="BD111" s="960"/>
      <c r="BE111" s="960"/>
      <c r="BF111" s="960"/>
      <c r="BG111" s="960"/>
      <c r="BH111" s="960"/>
      <c r="BI111" s="960"/>
      <c r="BJ111" s="960"/>
      <c r="BK111" s="960"/>
      <c r="BL111" s="960"/>
      <c r="BM111" s="960"/>
      <c r="BN111" s="960"/>
      <c r="BO111" s="960"/>
      <c r="BP111" s="961"/>
      <c r="BQ111" s="962" t="s">
        <v>122</v>
      </c>
      <c r="BR111" s="963"/>
      <c r="BS111" s="963"/>
      <c r="BT111" s="963"/>
      <c r="BU111" s="963"/>
      <c r="BV111" s="963" t="s">
        <v>122</v>
      </c>
      <c r="BW111" s="963"/>
      <c r="BX111" s="963"/>
      <c r="BY111" s="963"/>
      <c r="BZ111" s="963"/>
      <c r="CA111" s="963" t="s">
        <v>122</v>
      </c>
      <c r="CB111" s="963"/>
      <c r="CC111" s="963"/>
      <c r="CD111" s="963"/>
      <c r="CE111" s="963"/>
      <c r="CF111" s="957" t="s">
        <v>122</v>
      </c>
      <c r="CG111" s="958"/>
      <c r="CH111" s="958"/>
      <c r="CI111" s="958"/>
      <c r="CJ111" s="958"/>
      <c r="CK111" s="985"/>
      <c r="CL111" s="986"/>
      <c r="CM111" s="959" t="s">
        <v>423</v>
      </c>
      <c r="CN111" s="960"/>
      <c r="CO111" s="960"/>
      <c r="CP111" s="960"/>
      <c r="CQ111" s="960"/>
      <c r="CR111" s="960"/>
      <c r="CS111" s="960"/>
      <c r="CT111" s="960"/>
      <c r="CU111" s="960"/>
      <c r="CV111" s="960"/>
      <c r="CW111" s="960"/>
      <c r="CX111" s="960"/>
      <c r="CY111" s="960"/>
      <c r="CZ111" s="960"/>
      <c r="DA111" s="960"/>
      <c r="DB111" s="960"/>
      <c r="DC111" s="960"/>
      <c r="DD111" s="960"/>
      <c r="DE111" s="960"/>
      <c r="DF111" s="961"/>
      <c r="DG111" s="962" t="s">
        <v>122</v>
      </c>
      <c r="DH111" s="963"/>
      <c r="DI111" s="963"/>
      <c r="DJ111" s="963"/>
      <c r="DK111" s="963"/>
      <c r="DL111" s="963" t="s">
        <v>122</v>
      </c>
      <c r="DM111" s="963"/>
      <c r="DN111" s="963"/>
      <c r="DO111" s="963"/>
      <c r="DP111" s="963"/>
      <c r="DQ111" s="963" t="s">
        <v>122</v>
      </c>
      <c r="DR111" s="963"/>
      <c r="DS111" s="963"/>
      <c r="DT111" s="963"/>
      <c r="DU111" s="963"/>
      <c r="DV111" s="964" t="s">
        <v>122</v>
      </c>
      <c r="DW111" s="964"/>
      <c r="DX111" s="964"/>
      <c r="DY111" s="964"/>
      <c r="DZ111" s="965"/>
    </row>
    <row r="112" spans="1:131" s="212" customFormat="1" ht="26.25" customHeight="1" x14ac:dyDescent="0.2">
      <c r="A112" s="989" t="s">
        <v>424</v>
      </c>
      <c r="B112" s="990"/>
      <c r="C112" s="960" t="s">
        <v>425</v>
      </c>
      <c r="D112" s="960"/>
      <c r="E112" s="960"/>
      <c r="F112" s="960"/>
      <c r="G112" s="960"/>
      <c r="H112" s="960"/>
      <c r="I112" s="960"/>
      <c r="J112" s="960"/>
      <c r="K112" s="960"/>
      <c r="L112" s="960"/>
      <c r="M112" s="960"/>
      <c r="N112" s="960"/>
      <c r="O112" s="960"/>
      <c r="P112" s="960"/>
      <c r="Q112" s="960"/>
      <c r="R112" s="960"/>
      <c r="S112" s="960"/>
      <c r="T112" s="960"/>
      <c r="U112" s="960"/>
      <c r="V112" s="960"/>
      <c r="W112" s="960"/>
      <c r="X112" s="960"/>
      <c r="Y112" s="960"/>
      <c r="Z112" s="961"/>
      <c r="AA112" s="995" t="s">
        <v>122</v>
      </c>
      <c r="AB112" s="996"/>
      <c r="AC112" s="996"/>
      <c r="AD112" s="996"/>
      <c r="AE112" s="997"/>
      <c r="AF112" s="998" t="s">
        <v>122</v>
      </c>
      <c r="AG112" s="996"/>
      <c r="AH112" s="996"/>
      <c r="AI112" s="996"/>
      <c r="AJ112" s="997"/>
      <c r="AK112" s="998" t="s">
        <v>122</v>
      </c>
      <c r="AL112" s="996"/>
      <c r="AM112" s="996"/>
      <c r="AN112" s="996"/>
      <c r="AO112" s="997"/>
      <c r="AP112" s="999" t="s">
        <v>122</v>
      </c>
      <c r="AQ112" s="1000"/>
      <c r="AR112" s="1000"/>
      <c r="AS112" s="1000"/>
      <c r="AT112" s="1001"/>
      <c r="AU112" s="945"/>
      <c r="AV112" s="946"/>
      <c r="AW112" s="946"/>
      <c r="AX112" s="946"/>
      <c r="AY112" s="946"/>
      <c r="AZ112" s="959" t="s">
        <v>426</v>
      </c>
      <c r="BA112" s="960"/>
      <c r="BB112" s="960"/>
      <c r="BC112" s="960"/>
      <c r="BD112" s="960"/>
      <c r="BE112" s="960"/>
      <c r="BF112" s="960"/>
      <c r="BG112" s="960"/>
      <c r="BH112" s="960"/>
      <c r="BI112" s="960"/>
      <c r="BJ112" s="960"/>
      <c r="BK112" s="960"/>
      <c r="BL112" s="960"/>
      <c r="BM112" s="960"/>
      <c r="BN112" s="960"/>
      <c r="BO112" s="960"/>
      <c r="BP112" s="961"/>
      <c r="BQ112" s="962">
        <v>1996530</v>
      </c>
      <c r="BR112" s="963"/>
      <c r="BS112" s="963"/>
      <c r="BT112" s="963"/>
      <c r="BU112" s="963"/>
      <c r="BV112" s="963">
        <v>1276733</v>
      </c>
      <c r="BW112" s="963"/>
      <c r="BX112" s="963"/>
      <c r="BY112" s="963"/>
      <c r="BZ112" s="963"/>
      <c r="CA112" s="963">
        <v>1248087</v>
      </c>
      <c r="CB112" s="963"/>
      <c r="CC112" s="963"/>
      <c r="CD112" s="963"/>
      <c r="CE112" s="963"/>
      <c r="CF112" s="957">
        <v>36.4</v>
      </c>
      <c r="CG112" s="958"/>
      <c r="CH112" s="958"/>
      <c r="CI112" s="958"/>
      <c r="CJ112" s="958"/>
      <c r="CK112" s="985"/>
      <c r="CL112" s="986"/>
      <c r="CM112" s="959" t="s">
        <v>427</v>
      </c>
      <c r="CN112" s="960"/>
      <c r="CO112" s="960"/>
      <c r="CP112" s="960"/>
      <c r="CQ112" s="960"/>
      <c r="CR112" s="960"/>
      <c r="CS112" s="960"/>
      <c r="CT112" s="960"/>
      <c r="CU112" s="960"/>
      <c r="CV112" s="960"/>
      <c r="CW112" s="960"/>
      <c r="CX112" s="960"/>
      <c r="CY112" s="960"/>
      <c r="CZ112" s="960"/>
      <c r="DA112" s="960"/>
      <c r="DB112" s="960"/>
      <c r="DC112" s="960"/>
      <c r="DD112" s="960"/>
      <c r="DE112" s="960"/>
      <c r="DF112" s="961"/>
      <c r="DG112" s="962" t="s">
        <v>122</v>
      </c>
      <c r="DH112" s="963"/>
      <c r="DI112" s="963"/>
      <c r="DJ112" s="963"/>
      <c r="DK112" s="963"/>
      <c r="DL112" s="963" t="s">
        <v>122</v>
      </c>
      <c r="DM112" s="963"/>
      <c r="DN112" s="963"/>
      <c r="DO112" s="963"/>
      <c r="DP112" s="963"/>
      <c r="DQ112" s="963" t="s">
        <v>122</v>
      </c>
      <c r="DR112" s="963"/>
      <c r="DS112" s="963"/>
      <c r="DT112" s="963"/>
      <c r="DU112" s="963"/>
      <c r="DV112" s="964" t="s">
        <v>122</v>
      </c>
      <c r="DW112" s="964"/>
      <c r="DX112" s="964"/>
      <c r="DY112" s="964"/>
      <c r="DZ112" s="965"/>
    </row>
    <row r="113" spans="1:130" s="212" customFormat="1" ht="26.25" customHeight="1" x14ac:dyDescent="0.2">
      <c r="A113" s="991"/>
      <c r="B113" s="992"/>
      <c r="C113" s="960" t="s">
        <v>428</v>
      </c>
      <c r="D113" s="960"/>
      <c r="E113" s="960"/>
      <c r="F113" s="960"/>
      <c r="G113" s="960"/>
      <c r="H113" s="960"/>
      <c r="I113" s="960"/>
      <c r="J113" s="960"/>
      <c r="K113" s="960"/>
      <c r="L113" s="960"/>
      <c r="M113" s="960"/>
      <c r="N113" s="960"/>
      <c r="O113" s="960"/>
      <c r="P113" s="960"/>
      <c r="Q113" s="960"/>
      <c r="R113" s="960"/>
      <c r="S113" s="960"/>
      <c r="T113" s="960"/>
      <c r="U113" s="960"/>
      <c r="V113" s="960"/>
      <c r="W113" s="960"/>
      <c r="X113" s="960"/>
      <c r="Y113" s="960"/>
      <c r="Z113" s="961"/>
      <c r="AA113" s="974">
        <v>169720</v>
      </c>
      <c r="AB113" s="975"/>
      <c r="AC113" s="975"/>
      <c r="AD113" s="975"/>
      <c r="AE113" s="976"/>
      <c r="AF113" s="977">
        <v>115514</v>
      </c>
      <c r="AG113" s="975"/>
      <c r="AH113" s="975"/>
      <c r="AI113" s="975"/>
      <c r="AJ113" s="976"/>
      <c r="AK113" s="977">
        <v>118849</v>
      </c>
      <c r="AL113" s="975"/>
      <c r="AM113" s="975"/>
      <c r="AN113" s="975"/>
      <c r="AO113" s="976"/>
      <c r="AP113" s="978">
        <v>3.5</v>
      </c>
      <c r="AQ113" s="979"/>
      <c r="AR113" s="979"/>
      <c r="AS113" s="979"/>
      <c r="AT113" s="980"/>
      <c r="AU113" s="945"/>
      <c r="AV113" s="946"/>
      <c r="AW113" s="946"/>
      <c r="AX113" s="946"/>
      <c r="AY113" s="946"/>
      <c r="AZ113" s="959" t="s">
        <v>429</v>
      </c>
      <c r="BA113" s="960"/>
      <c r="BB113" s="960"/>
      <c r="BC113" s="960"/>
      <c r="BD113" s="960"/>
      <c r="BE113" s="960"/>
      <c r="BF113" s="960"/>
      <c r="BG113" s="960"/>
      <c r="BH113" s="960"/>
      <c r="BI113" s="960"/>
      <c r="BJ113" s="960"/>
      <c r="BK113" s="960"/>
      <c r="BL113" s="960"/>
      <c r="BM113" s="960"/>
      <c r="BN113" s="960"/>
      <c r="BO113" s="960"/>
      <c r="BP113" s="961"/>
      <c r="BQ113" s="962">
        <v>860</v>
      </c>
      <c r="BR113" s="963"/>
      <c r="BS113" s="963"/>
      <c r="BT113" s="963"/>
      <c r="BU113" s="963"/>
      <c r="BV113" s="963">
        <v>871892</v>
      </c>
      <c r="BW113" s="963"/>
      <c r="BX113" s="963"/>
      <c r="BY113" s="963"/>
      <c r="BZ113" s="963"/>
      <c r="CA113" s="963">
        <v>822865</v>
      </c>
      <c r="CB113" s="963"/>
      <c r="CC113" s="963"/>
      <c r="CD113" s="963"/>
      <c r="CE113" s="963"/>
      <c r="CF113" s="957">
        <v>24</v>
      </c>
      <c r="CG113" s="958"/>
      <c r="CH113" s="958"/>
      <c r="CI113" s="958"/>
      <c r="CJ113" s="958"/>
      <c r="CK113" s="985"/>
      <c r="CL113" s="986"/>
      <c r="CM113" s="959" t="s">
        <v>430</v>
      </c>
      <c r="CN113" s="960"/>
      <c r="CO113" s="960"/>
      <c r="CP113" s="960"/>
      <c r="CQ113" s="960"/>
      <c r="CR113" s="960"/>
      <c r="CS113" s="960"/>
      <c r="CT113" s="960"/>
      <c r="CU113" s="960"/>
      <c r="CV113" s="960"/>
      <c r="CW113" s="960"/>
      <c r="CX113" s="960"/>
      <c r="CY113" s="960"/>
      <c r="CZ113" s="960"/>
      <c r="DA113" s="960"/>
      <c r="DB113" s="960"/>
      <c r="DC113" s="960"/>
      <c r="DD113" s="960"/>
      <c r="DE113" s="960"/>
      <c r="DF113" s="961"/>
      <c r="DG113" s="995" t="s">
        <v>122</v>
      </c>
      <c r="DH113" s="996"/>
      <c r="DI113" s="996"/>
      <c r="DJ113" s="996"/>
      <c r="DK113" s="997"/>
      <c r="DL113" s="998" t="s">
        <v>122</v>
      </c>
      <c r="DM113" s="996"/>
      <c r="DN113" s="996"/>
      <c r="DO113" s="996"/>
      <c r="DP113" s="997"/>
      <c r="DQ113" s="998" t="s">
        <v>122</v>
      </c>
      <c r="DR113" s="996"/>
      <c r="DS113" s="996"/>
      <c r="DT113" s="996"/>
      <c r="DU113" s="997"/>
      <c r="DV113" s="999" t="s">
        <v>122</v>
      </c>
      <c r="DW113" s="1000"/>
      <c r="DX113" s="1000"/>
      <c r="DY113" s="1000"/>
      <c r="DZ113" s="1001"/>
    </row>
    <row r="114" spans="1:130" s="212" customFormat="1" ht="26.25" customHeight="1" x14ac:dyDescent="0.2">
      <c r="A114" s="991"/>
      <c r="B114" s="992"/>
      <c r="C114" s="960" t="s">
        <v>431</v>
      </c>
      <c r="D114" s="960"/>
      <c r="E114" s="960"/>
      <c r="F114" s="960"/>
      <c r="G114" s="960"/>
      <c r="H114" s="960"/>
      <c r="I114" s="960"/>
      <c r="J114" s="960"/>
      <c r="K114" s="960"/>
      <c r="L114" s="960"/>
      <c r="M114" s="960"/>
      <c r="N114" s="960"/>
      <c r="O114" s="960"/>
      <c r="P114" s="960"/>
      <c r="Q114" s="960"/>
      <c r="R114" s="960"/>
      <c r="S114" s="960"/>
      <c r="T114" s="960"/>
      <c r="U114" s="960"/>
      <c r="V114" s="960"/>
      <c r="W114" s="960"/>
      <c r="X114" s="960"/>
      <c r="Y114" s="960"/>
      <c r="Z114" s="961"/>
      <c r="AA114" s="995">
        <v>230</v>
      </c>
      <c r="AB114" s="996"/>
      <c r="AC114" s="996"/>
      <c r="AD114" s="996"/>
      <c r="AE114" s="997"/>
      <c r="AF114" s="998">
        <v>62532</v>
      </c>
      <c r="AG114" s="996"/>
      <c r="AH114" s="996"/>
      <c r="AI114" s="996"/>
      <c r="AJ114" s="997"/>
      <c r="AK114" s="998">
        <v>61045</v>
      </c>
      <c r="AL114" s="996"/>
      <c r="AM114" s="996"/>
      <c r="AN114" s="996"/>
      <c r="AO114" s="997"/>
      <c r="AP114" s="999">
        <v>1.8</v>
      </c>
      <c r="AQ114" s="1000"/>
      <c r="AR114" s="1000"/>
      <c r="AS114" s="1000"/>
      <c r="AT114" s="1001"/>
      <c r="AU114" s="945"/>
      <c r="AV114" s="946"/>
      <c r="AW114" s="946"/>
      <c r="AX114" s="946"/>
      <c r="AY114" s="946"/>
      <c r="AZ114" s="959" t="s">
        <v>432</v>
      </c>
      <c r="BA114" s="960"/>
      <c r="BB114" s="960"/>
      <c r="BC114" s="960"/>
      <c r="BD114" s="960"/>
      <c r="BE114" s="960"/>
      <c r="BF114" s="960"/>
      <c r="BG114" s="960"/>
      <c r="BH114" s="960"/>
      <c r="BI114" s="960"/>
      <c r="BJ114" s="960"/>
      <c r="BK114" s="960"/>
      <c r="BL114" s="960"/>
      <c r="BM114" s="960"/>
      <c r="BN114" s="960"/>
      <c r="BO114" s="960"/>
      <c r="BP114" s="961"/>
      <c r="BQ114" s="962">
        <v>795635</v>
      </c>
      <c r="BR114" s="963"/>
      <c r="BS114" s="963"/>
      <c r="BT114" s="963"/>
      <c r="BU114" s="963"/>
      <c r="BV114" s="963">
        <v>838257</v>
      </c>
      <c r="BW114" s="963"/>
      <c r="BX114" s="963"/>
      <c r="BY114" s="963"/>
      <c r="BZ114" s="963"/>
      <c r="CA114" s="963">
        <v>865899</v>
      </c>
      <c r="CB114" s="963"/>
      <c r="CC114" s="963"/>
      <c r="CD114" s="963"/>
      <c r="CE114" s="963"/>
      <c r="CF114" s="957">
        <v>25.3</v>
      </c>
      <c r="CG114" s="958"/>
      <c r="CH114" s="958"/>
      <c r="CI114" s="958"/>
      <c r="CJ114" s="958"/>
      <c r="CK114" s="985"/>
      <c r="CL114" s="986"/>
      <c r="CM114" s="959" t="s">
        <v>433</v>
      </c>
      <c r="CN114" s="960"/>
      <c r="CO114" s="960"/>
      <c r="CP114" s="960"/>
      <c r="CQ114" s="960"/>
      <c r="CR114" s="960"/>
      <c r="CS114" s="960"/>
      <c r="CT114" s="960"/>
      <c r="CU114" s="960"/>
      <c r="CV114" s="960"/>
      <c r="CW114" s="960"/>
      <c r="CX114" s="960"/>
      <c r="CY114" s="960"/>
      <c r="CZ114" s="960"/>
      <c r="DA114" s="960"/>
      <c r="DB114" s="960"/>
      <c r="DC114" s="960"/>
      <c r="DD114" s="960"/>
      <c r="DE114" s="960"/>
      <c r="DF114" s="961"/>
      <c r="DG114" s="995" t="s">
        <v>122</v>
      </c>
      <c r="DH114" s="996"/>
      <c r="DI114" s="996"/>
      <c r="DJ114" s="996"/>
      <c r="DK114" s="997"/>
      <c r="DL114" s="998" t="s">
        <v>122</v>
      </c>
      <c r="DM114" s="996"/>
      <c r="DN114" s="996"/>
      <c r="DO114" s="996"/>
      <c r="DP114" s="997"/>
      <c r="DQ114" s="998" t="s">
        <v>122</v>
      </c>
      <c r="DR114" s="996"/>
      <c r="DS114" s="996"/>
      <c r="DT114" s="996"/>
      <c r="DU114" s="997"/>
      <c r="DV114" s="999" t="s">
        <v>122</v>
      </c>
      <c r="DW114" s="1000"/>
      <c r="DX114" s="1000"/>
      <c r="DY114" s="1000"/>
      <c r="DZ114" s="1001"/>
    </row>
    <row r="115" spans="1:130" s="212" customFormat="1" ht="26.25" customHeight="1" x14ac:dyDescent="0.2">
      <c r="A115" s="991"/>
      <c r="B115" s="992"/>
      <c r="C115" s="960" t="s">
        <v>434</v>
      </c>
      <c r="D115" s="960"/>
      <c r="E115" s="960"/>
      <c r="F115" s="960"/>
      <c r="G115" s="960"/>
      <c r="H115" s="960"/>
      <c r="I115" s="960"/>
      <c r="J115" s="960"/>
      <c r="K115" s="960"/>
      <c r="L115" s="960"/>
      <c r="M115" s="960"/>
      <c r="N115" s="960"/>
      <c r="O115" s="960"/>
      <c r="P115" s="960"/>
      <c r="Q115" s="960"/>
      <c r="R115" s="960"/>
      <c r="S115" s="960"/>
      <c r="T115" s="960"/>
      <c r="U115" s="960"/>
      <c r="V115" s="960"/>
      <c r="W115" s="960"/>
      <c r="X115" s="960"/>
      <c r="Y115" s="960"/>
      <c r="Z115" s="961"/>
      <c r="AA115" s="974">
        <v>17</v>
      </c>
      <c r="AB115" s="975"/>
      <c r="AC115" s="975"/>
      <c r="AD115" s="975"/>
      <c r="AE115" s="976"/>
      <c r="AF115" s="977">
        <v>21</v>
      </c>
      <c r="AG115" s="975"/>
      <c r="AH115" s="975"/>
      <c r="AI115" s="975"/>
      <c r="AJ115" s="976"/>
      <c r="AK115" s="977">
        <v>7</v>
      </c>
      <c r="AL115" s="975"/>
      <c r="AM115" s="975"/>
      <c r="AN115" s="975"/>
      <c r="AO115" s="976"/>
      <c r="AP115" s="978">
        <v>0</v>
      </c>
      <c r="AQ115" s="979"/>
      <c r="AR115" s="979"/>
      <c r="AS115" s="979"/>
      <c r="AT115" s="980"/>
      <c r="AU115" s="945"/>
      <c r="AV115" s="946"/>
      <c r="AW115" s="946"/>
      <c r="AX115" s="946"/>
      <c r="AY115" s="946"/>
      <c r="AZ115" s="959" t="s">
        <v>435</v>
      </c>
      <c r="BA115" s="960"/>
      <c r="BB115" s="960"/>
      <c r="BC115" s="960"/>
      <c r="BD115" s="960"/>
      <c r="BE115" s="960"/>
      <c r="BF115" s="960"/>
      <c r="BG115" s="960"/>
      <c r="BH115" s="960"/>
      <c r="BI115" s="960"/>
      <c r="BJ115" s="960"/>
      <c r="BK115" s="960"/>
      <c r="BL115" s="960"/>
      <c r="BM115" s="960"/>
      <c r="BN115" s="960"/>
      <c r="BO115" s="960"/>
      <c r="BP115" s="961"/>
      <c r="BQ115" s="962" t="s">
        <v>122</v>
      </c>
      <c r="BR115" s="963"/>
      <c r="BS115" s="963"/>
      <c r="BT115" s="963"/>
      <c r="BU115" s="963"/>
      <c r="BV115" s="963" t="s">
        <v>122</v>
      </c>
      <c r="BW115" s="963"/>
      <c r="BX115" s="963"/>
      <c r="BY115" s="963"/>
      <c r="BZ115" s="963"/>
      <c r="CA115" s="963" t="s">
        <v>122</v>
      </c>
      <c r="CB115" s="963"/>
      <c r="CC115" s="963"/>
      <c r="CD115" s="963"/>
      <c r="CE115" s="963"/>
      <c r="CF115" s="957" t="s">
        <v>122</v>
      </c>
      <c r="CG115" s="958"/>
      <c r="CH115" s="958"/>
      <c r="CI115" s="958"/>
      <c r="CJ115" s="958"/>
      <c r="CK115" s="985"/>
      <c r="CL115" s="986"/>
      <c r="CM115" s="959" t="s">
        <v>436</v>
      </c>
      <c r="CN115" s="960"/>
      <c r="CO115" s="960"/>
      <c r="CP115" s="960"/>
      <c r="CQ115" s="960"/>
      <c r="CR115" s="960"/>
      <c r="CS115" s="960"/>
      <c r="CT115" s="960"/>
      <c r="CU115" s="960"/>
      <c r="CV115" s="960"/>
      <c r="CW115" s="960"/>
      <c r="CX115" s="960"/>
      <c r="CY115" s="960"/>
      <c r="CZ115" s="960"/>
      <c r="DA115" s="960"/>
      <c r="DB115" s="960"/>
      <c r="DC115" s="960"/>
      <c r="DD115" s="960"/>
      <c r="DE115" s="960"/>
      <c r="DF115" s="961"/>
      <c r="DG115" s="995" t="s">
        <v>122</v>
      </c>
      <c r="DH115" s="996"/>
      <c r="DI115" s="996"/>
      <c r="DJ115" s="996"/>
      <c r="DK115" s="997"/>
      <c r="DL115" s="998" t="s">
        <v>122</v>
      </c>
      <c r="DM115" s="996"/>
      <c r="DN115" s="996"/>
      <c r="DO115" s="996"/>
      <c r="DP115" s="997"/>
      <c r="DQ115" s="998" t="s">
        <v>122</v>
      </c>
      <c r="DR115" s="996"/>
      <c r="DS115" s="996"/>
      <c r="DT115" s="996"/>
      <c r="DU115" s="997"/>
      <c r="DV115" s="999" t="s">
        <v>122</v>
      </c>
      <c r="DW115" s="1000"/>
      <c r="DX115" s="1000"/>
      <c r="DY115" s="1000"/>
      <c r="DZ115" s="1001"/>
    </row>
    <row r="116" spans="1:130" s="212" customFormat="1" ht="26.25" customHeight="1" x14ac:dyDescent="0.2">
      <c r="A116" s="993"/>
      <c r="B116" s="994"/>
      <c r="C116" s="1002" t="s">
        <v>437</v>
      </c>
      <c r="D116" s="1002"/>
      <c r="E116" s="1002"/>
      <c r="F116" s="1002"/>
      <c r="G116" s="1002"/>
      <c r="H116" s="1002"/>
      <c r="I116" s="1002"/>
      <c r="J116" s="1002"/>
      <c r="K116" s="1002"/>
      <c r="L116" s="1002"/>
      <c r="M116" s="1002"/>
      <c r="N116" s="1002"/>
      <c r="O116" s="1002"/>
      <c r="P116" s="1002"/>
      <c r="Q116" s="1002"/>
      <c r="R116" s="1002"/>
      <c r="S116" s="1002"/>
      <c r="T116" s="1002"/>
      <c r="U116" s="1002"/>
      <c r="V116" s="1002"/>
      <c r="W116" s="1002"/>
      <c r="X116" s="1002"/>
      <c r="Y116" s="1002"/>
      <c r="Z116" s="1003"/>
      <c r="AA116" s="995">
        <v>493</v>
      </c>
      <c r="AB116" s="996"/>
      <c r="AC116" s="996"/>
      <c r="AD116" s="996"/>
      <c r="AE116" s="997"/>
      <c r="AF116" s="998">
        <v>532</v>
      </c>
      <c r="AG116" s="996"/>
      <c r="AH116" s="996"/>
      <c r="AI116" s="996"/>
      <c r="AJ116" s="997"/>
      <c r="AK116" s="998">
        <v>658</v>
      </c>
      <c r="AL116" s="996"/>
      <c r="AM116" s="996"/>
      <c r="AN116" s="996"/>
      <c r="AO116" s="997"/>
      <c r="AP116" s="999">
        <v>0</v>
      </c>
      <c r="AQ116" s="1000"/>
      <c r="AR116" s="1000"/>
      <c r="AS116" s="1000"/>
      <c r="AT116" s="1001"/>
      <c r="AU116" s="945"/>
      <c r="AV116" s="946"/>
      <c r="AW116" s="946"/>
      <c r="AX116" s="946"/>
      <c r="AY116" s="946"/>
      <c r="AZ116" s="1004" t="s">
        <v>438</v>
      </c>
      <c r="BA116" s="1005"/>
      <c r="BB116" s="1005"/>
      <c r="BC116" s="1005"/>
      <c r="BD116" s="1005"/>
      <c r="BE116" s="1005"/>
      <c r="BF116" s="1005"/>
      <c r="BG116" s="1005"/>
      <c r="BH116" s="1005"/>
      <c r="BI116" s="1005"/>
      <c r="BJ116" s="1005"/>
      <c r="BK116" s="1005"/>
      <c r="BL116" s="1005"/>
      <c r="BM116" s="1005"/>
      <c r="BN116" s="1005"/>
      <c r="BO116" s="1005"/>
      <c r="BP116" s="1006"/>
      <c r="BQ116" s="962" t="s">
        <v>122</v>
      </c>
      <c r="BR116" s="963"/>
      <c r="BS116" s="963"/>
      <c r="BT116" s="963"/>
      <c r="BU116" s="963"/>
      <c r="BV116" s="963" t="s">
        <v>122</v>
      </c>
      <c r="BW116" s="963"/>
      <c r="BX116" s="963"/>
      <c r="BY116" s="963"/>
      <c r="BZ116" s="963"/>
      <c r="CA116" s="963" t="s">
        <v>122</v>
      </c>
      <c r="CB116" s="963"/>
      <c r="CC116" s="963"/>
      <c r="CD116" s="963"/>
      <c r="CE116" s="963"/>
      <c r="CF116" s="957" t="s">
        <v>122</v>
      </c>
      <c r="CG116" s="958"/>
      <c r="CH116" s="958"/>
      <c r="CI116" s="958"/>
      <c r="CJ116" s="958"/>
      <c r="CK116" s="985"/>
      <c r="CL116" s="986"/>
      <c r="CM116" s="959" t="s">
        <v>439</v>
      </c>
      <c r="CN116" s="960"/>
      <c r="CO116" s="960"/>
      <c r="CP116" s="960"/>
      <c r="CQ116" s="960"/>
      <c r="CR116" s="960"/>
      <c r="CS116" s="960"/>
      <c r="CT116" s="960"/>
      <c r="CU116" s="960"/>
      <c r="CV116" s="960"/>
      <c r="CW116" s="960"/>
      <c r="CX116" s="960"/>
      <c r="CY116" s="960"/>
      <c r="CZ116" s="960"/>
      <c r="DA116" s="960"/>
      <c r="DB116" s="960"/>
      <c r="DC116" s="960"/>
      <c r="DD116" s="960"/>
      <c r="DE116" s="960"/>
      <c r="DF116" s="961"/>
      <c r="DG116" s="995" t="s">
        <v>122</v>
      </c>
      <c r="DH116" s="996"/>
      <c r="DI116" s="996"/>
      <c r="DJ116" s="996"/>
      <c r="DK116" s="997"/>
      <c r="DL116" s="998" t="s">
        <v>122</v>
      </c>
      <c r="DM116" s="996"/>
      <c r="DN116" s="996"/>
      <c r="DO116" s="996"/>
      <c r="DP116" s="997"/>
      <c r="DQ116" s="998" t="s">
        <v>122</v>
      </c>
      <c r="DR116" s="996"/>
      <c r="DS116" s="996"/>
      <c r="DT116" s="996"/>
      <c r="DU116" s="997"/>
      <c r="DV116" s="999" t="s">
        <v>122</v>
      </c>
      <c r="DW116" s="1000"/>
      <c r="DX116" s="1000"/>
      <c r="DY116" s="1000"/>
      <c r="DZ116" s="1001"/>
    </row>
    <row r="117" spans="1:130" s="212" customFormat="1" ht="26.25" customHeight="1" x14ac:dyDescent="0.2">
      <c r="A117" s="949" t="s">
        <v>177</v>
      </c>
      <c r="B117" s="930"/>
      <c r="C117" s="930"/>
      <c r="D117" s="930"/>
      <c r="E117" s="930"/>
      <c r="F117" s="930"/>
      <c r="G117" s="930"/>
      <c r="H117" s="930"/>
      <c r="I117" s="930"/>
      <c r="J117" s="930"/>
      <c r="K117" s="930"/>
      <c r="L117" s="930"/>
      <c r="M117" s="930"/>
      <c r="N117" s="930"/>
      <c r="O117" s="930"/>
      <c r="P117" s="930"/>
      <c r="Q117" s="930"/>
      <c r="R117" s="930"/>
      <c r="S117" s="930"/>
      <c r="T117" s="930"/>
      <c r="U117" s="930"/>
      <c r="V117" s="930"/>
      <c r="W117" s="930"/>
      <c r="X117" s="930"/>
      <c r="Y117" s="1014" t="s">
        <v>440</v>
      </c>
      <c r="Z117" s="931"/>
      <c r="AA117" s="1015">
        <v>1353850</v>
      </c>
      <c r="AB117" s="1016"/>
      <c r="AC117" s="1016"/>
      <c r="AD117" s="1016"/>
      <c r="AE117" s="1017"/>
      <c r="AF117" s="1018">
        <v>1368805</v>
      </c>
      <c r="AG117" s="1016"/>
      <c r="AH117" s="1016"/>
      <c r="AI117" s="1016"/>
      <c r="AJ117" s="1017"/>
      <c r="AK117" s="1018">
        <v>1380274</v>
      </c>
      <c r="AL117" s="1016"/>
      <c r="AM117" s="1016"/>
      <c r="AN117" s="1016"/>
      <c r="AO117" s="1017"/>
      <c r="AP117" s="1019"/>
      <c r="AQ117" s="1020"/>
      <c r="AR117" s="1020"/>
      <c r="AS117" s="1020"/>
      <c r="AT117" s="1021"/>
      <c r="AU117" s="945"/>
      <c r="AV117" s="946"/>
      <c r="AW117" s="946"/>
      <c r="AX117" s="946"/>
      <c r="AY117" s="946"/>
      <c r="AZ117" s="1011" t="s">
        <v>441</v>
      </c>
      <c r="BA117" s="1012"/>
      <c r="BB117" s="1012"/>
      <c r="BC117" s="1012"/>
      <c r="BD117" s="1012"/>
      <c r="BE117" s="1012"/>
      <c r="BF117" s="1012"/>
      <c r="BG117" s="1012"/>
      <c r="BH117" s="1012"/>
      <c r="BI117" s="1012"/>
      <c r="BJ117" s="1012"/>
      <c r="BK117" s="1012"/>
      <c r="BL117" s="1012"/>
      <c r="BM117" s="1012"/>
      <c r="BN117" s="1012"/>
      <c r="BO117" s="1012"/>
      <c r="BP117" s="1013"/>
      <c r="BQ117" s="962" t="s">
        <v>122</v>
      </c>
      <c r="BR117" s="963"/>
      <c r="BS117" s="963"/>
      <c r="BT117" s="963"/>
      <c r="BU117" s="963"/>
      <c r="BV117" s="963" t="s">
        <v>122</v>
      </c>
      <c r="BW117" s="963"/>
      <c r="BX117" s="963"/>
      <c r="BY117" s="963"/>
      <c r="BZ117" s="963"/>
      <c r="CA117" s="963" t="s">
        <v>122</v>
      </c>
      <c r="CB117" s="963"/>
      <c r="CC117" s="963"/>
      <c r="CD117" s="963"/>
      <c r="CE117" s="963"/>
      <c r="CF117" s="957" t="s">
        <v>122</v>
      </c>
      <c r="CG117" s="958"/>
      <c r="CH117" s="958"/>
      <c r="CI117" s="958"/>
      <c r="CJ117" s="958"/>
      <c r="CK117" s="985"/>
      <c r="CL117" s="986"/>
      <c r="CM117" s="959" t="s">
        <v>442</v>
      </c>
      <c r="CN117" s="960"/>
      <c r="CO117" s="960"/>
      <c r="CP117" s="960"/>
      <c r="CQ117" s="960"/>
      <c r="CR117" s="960"/>
      <c r="CS117" s="960"/>
      <c r="CT117" s="960"/>
      <c r="CU117" s="960"/>
      <c r="CV117" s="960"/>
      <c r="CW117" s="960"/>
      <c r="CX117" s="960"/>
      <c r="CY117" s="960"/>
      <c r="CZ117" s="960"/>
      <c r="DA117" s="960"/>
      <c r="DB117" s="960"/>
      <c r="DC117" s="960"/>
      <c r="DD117" s="960"/>
      <c r="DE117" s="960"/>
      <c r="DF117" s="961"/>
      <c r="DG117" s="995" t="s">
        <v>122</v>
      </c>
      <c r="DH117" s="996"/>
      <c r="DI117" s="996"/>
      <c r="DJ117" s="996"/>
      <c r="DK117" s="997"/>
      <c r="DL117" s="998" t="s">
        <v>122</v>
      </c>
      <c r="DM117" s="996"/>
      <c r="DN117" s="996"/>
      <c r="DO117" s="996"/>
      <c r="DP117" s="997"/>
      <c r="DQ117" s="998" t="s">
        <v>122</v>
      </c>
      <c r="DR117" s="996"/>
      <c r="DS117" s="996"/>
      <c r="DT117" s="996"/>
      <c r="DU117" s="997"/>
      <c r="DV117" s="999" t="s">
        <v>122</v>
      </c>
      <c r="DW117" s="1000"/>
      <c r="DX117" s="1000"/>
      <c r="DY117" s="1000"/>
      <c r="DZ117" s="1001"/>
    </row>
    <row r="118" spans="1:130" s="212" customFormat="1" ht="26.25" customHeight="1" x14ac:dyDescent="0.2">
      <c r="A118" s="949" t="s">
        <v>416</v>
      </c>
      <c r="B118" s="930"/>
      <c r="C118" s="930"/>
      <c r="D118" s="930"/>
      <c r="E118" s="930"/>
      <c r="F118" s="930"/>
      <c r="G118" s="930"/>
      <c r="H118" s="930"/>
      <c r="I118" s="930"/>
      <c r="J118" s="930"/>
      <c r="K118" s="930"/>
      <c r="L118" s="930"/>
      <c r="M118" s="930"/>
      <c r="N118" s="930"/>
      <c r="O118" s="930"/>
      <c r="P118" s="930"/>
      <c r="Q118" s="930"/>
      <c r="R118" s="930"/>
      <c r="S118" s="930"/>
      <c r="T118" s="930"/>
      <c r="U118" s="930"/>
      <c r="V118" s="930"/>
      <c r="W118" s="930"/>
      <c r="X118" s="930"/>
      <c r="Y118" s="930"/>
      <c r="Z118" s="931"/>
      <c r="AA118" s="929" t="s">
        <v>413</v>
      </c>
      <c r="AB118" s="930"/>
      <c r="AC118" s="930"/>
      <c r="AD118" s="930"/>
      <c r="AE118" s="931"/>
      <c r="AF118" s="929" t="s">
        <v>414</v>
      </c>
      <c r="AG118" s="930"/>
      <c r="AH118" s="930"/>
      <c r="AI118" s="930"/>
      <c r="AJ118" s="931"/>
      <c r="AK118" s="929" t="s">
        <v>294</v>
      </c>
      <c r="AL118" s="930"/>
      <c r="AM118" s="930"/>
      <c r="AN118" s="930"/>
      <c r="AO118" s="931"/>
      <c r="AP118" s="1007" t="s">
        <v>415</v>
      </c>
      <c r="AQ118" s="1008"/>
      <c r="AR118" s="1008"/>
      <c r="AS118" s="1008"/>
      <c r="AT118" s="1009"/>
      <c r="AU118" s="945"/>
      <c r="AV118" s="946"/>
      <c r="AW118" s="946"/>
      <c r="AX118" s="946"/>
      <c r="AY118" s="946"/>
      <c r="AZ118" s="1010" t="s">
        <v>443</v>
      </c>
      <c r="BA118" s="1002"/>
      <c r="BB118" s="1002"/>
      <c r="BC118" s="1002"/>
      <c r="BD118" s="1002"/>
      <c r="BE118" s="1002"/>
      <c r="BF118" s="1002"/>
      <c r="BG118" s="1002"/>
      <c r="BH118" s="1002"/>
      <c r="BI118" s="1002"/>
      <c r="BJ118" s="1002"/>
      <c r="BK118" s="1002"/>
      <c r="BL118" s="1002"/>
      <c r="BM118" s="1002"/>
      <c r="BN118" s="1002"/>
      <c r="BO118" s="1002"/>
      <c r="BP118" s="1003"/>
      <c r="BQ118" s="1036" t="s">
        <v>122</v>
      </c>
      <c r="BR118" s="1037"/>
      <c r="BS118" s="1037"/>
      <c r="BT118" s="1037"/>
      <c r="BU118" s="1037"/>
      <c r="BV118" s="1037" t="s">
        <v>122</v>
      </c>
      <c r="BW118" s="1037"/>
      <c r="BX118" s="1037"/>
      <c r="BY118" s="1037"/>
      <c r="BZ118" s="1037"/>
      <c r="CA118" s="1037" t="s">
        <v>122</v>
      </c>
      <c r="CB118" s="1037"/>
      <c r="CC118" s="1037"/>
      <c r="CD118" s="1037"/>
      <c r="CE118" s="1037"/>
      <c r="CF118" s="957" t="s">
        <v>122</v>
      </c>
      <c r="CG118" s="958"/>
      <c r="CH118" s="958"/>
      <c r="CI118" s="958"/>
      <c r="CJ118" s="958"/>
      <c r="CK118" s="985"/>
      <c r="CL118" s="986"/>
      <c r="CM118" s="959" t="s">
        <v>444</v>
      </c>
      <c r="CN118" s="960"/>
      <c r="CO118" s="960"/>
      <c r="CP118" s="960"/>
      <c r="CQ118" s="960"/>
      <c r="CR118" s="960"/>
      <c r="CS118" s="960"/>
      <c r="CT118" s="960"/>
      <c r="CU118" s="960"/>
      <c r="CV118" s="960"/>
      <c r="CW118" s="960"/>
      <c r="CX118" s="960"/>
      <c r="CY118" s="960"/>
      <c r="CZ118" s="960"/>
      <c r="DA118" s="960"/>
      <c r="DB118" s="960"/>
      <c r="DC118" s="960"/>
      <c r="DD118" s="960"/>
      <c r="DE118" s="960"/>
      <c r="DF118" s="961"/>
      <c r="DG118" s="995" t="s">
        <v>122</v>
      </c>
      <c r="DH118" s="996"/>
      <c r="DI118" s="996"/>
      <c r="DJ118" s="996"/>
      <c r="DK118" s="997"/>
      <c r="DL118" s="998" t="s">
        <v>122</v>
      </c>
      <c r="DM118" s="996"/>
      <c r="DN118" s="996"/>
      <c r="DO118" s="996"/>
      <c r="DP118" s="997"/>
      <c r="DQ118" s="998" t="s">
        <v>122</v>
      </c>
      <c r="DR118" s="996"/>
      <c r="DS118" s="996"/>
      <c r="DT118" s="996"/>
      <c r="DU118" s="997"/>
      <c r="DV118" s="999" t="s">
        <v>122</v>
      </c>
      <c r="DW118" s="1000"/>
      <c r="DX118" s="1000"/>
      <c r="DY118" s="1000"/>
      <c r="DZ118" s="1001"/>
    </row>
    <row r="119" spans="1:130" s="212" customFormat="1" ht="26.25" customHeight="1" x14ac:dyDescent="0.2">
      <c r="A119" s="1093" t="s">
        <v>419</v>
      </c>
      <c r="B119" s="984"/>
      <c r="C119" s="966" t="s">
        <v>420</v>
      </c>
      <c r="D119" s="934"/>
      <c r="E119" s="934"/>
      <c r="F119" s="934"/>
      <c r="G119" s="934"/>
      <c r="H119" s="934"/>
      <c r="I119" s="934"/>
      <c r="J119" s="934"/>
      <c r="K119" s="934"/>
      <c r="L119" s="934"/>
      <c r="M119" s="934"/>
      <c r="N119" s="934"/>
      <c r="O119" s="934"/>
      <c r="P119" s="934"/>
      <c r="Q119" s="934"/>
      <c r="R119" s="934"/>
      <c r="S119" s="934"/>
      <c r="T119" s="934"/>
      <c r="U119" s="934"/>
      <c r="V119" s="934"/>
      <c r="W119" s="934"/>
      <c r="X119" s="934"/>
      <c r="Y119" s="934"/>
      <c r="Z119" s="935"/>
      <c r="AA119" s="936" t="s">
        <v>122</v>
      </c>
      <c r="AB119" s="937"/>
      <c r="AC119" s="937"/>
      <c r="AD119" s="937"/>
      <c r="AE119" s="938"/>
      <c r="AF119" s="939" t="s">
        <v>122</v>
      </c>
      <c r="AG119" s="937"/>
      <c r="AH119" s="937"/>
      <c r="AI119" s="937"/>
      <c r="AJ119" s="938"/>
      <c r="AK119" s="939" t="s">
        <v>122</v>
      </c>
      <c r="AL119" s="937"/>
      <c r="AM119" s="937"/>
      <c r="AN119" s="937"/>
      <c r="AO119" s="938"/>
      <c r="AP119" s="940" t="s">
        <v>122</v>
      </c>
      <c r="AQ119" s="941"/>
      <c r="AR119" s="941"/>
      <c r="AS119" s="941"/>
      <c r="AT119" s="942"/>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1014" t="s">
        <v>445</v>
      </c>
      <c r="BP119" s="1042"/>
      <c r="BQ119" s="1036">
        <v>13276656</v>
      </c>
      <c r="BR119" s="1037"/>
      <c r="BS119" s="1037"/>
      <c r="BT119" s="1037"/>
      <c r="BU119" s="1037"/>
      <c r="BV119" s="1037">
        <v>13154839</v>
      </c>
      <c r="BW119" s="1037"/>
      <c r="BX119" s="1037"/>
      <c r="BY119" s="1037"/>
      <c r="BZ119" s="1037"/>
      <c r="CA119" s="1037">
        <v>12580145</v>
      </c>
      <c r="CB119" s="1037"/>
      <c r="CC119" s="1037"/>
      <c r="CD119" s="1037"/>
      <c r="CE119" s="1037"/>
      <c r="CF119" s="1038"/>
      <c r="CG119" s="1039"/>
      <c r="CH119" s="1039"/>
      <c r="CI119" s="1039"/>
      <c r="CJ119" s="1040"/>
      <c r="CK119" s="987"/>
      <c r="CL119" s="988"/>
      <c r="CM119" s="1010" t="s">
        <v>446</v>
      </c>
      <c r="CN119" s="1002"/>
      <c r="CO119" s="1002"/>
      <c r="CP119" s="1002"/>
      <c r="CQ119" s="1002"/>
      <c r="CR119" s="1002"/>
      <c r="CS119" s="1002"/>
      <c r="CT119" s="1002"/>
      <c r="CU119" s="1002"/>
      <c r="CV119" s="1002"/>
      <c r="CW119" s="1002"/>
      <c r="CX119" s="1002"/>
      <c r="CY119" s="1002"/>
      <c r="CZ119" s="1002"/>
      <c r="DA119" s="1002"/>
      <c r="DB119" s="1002"/>
      <c r="DC119" s="1002"/>
      <c r="DD119" s="1002"/>
      <c r="DE119" s="1002"/>
      <c r="DF119" s="1003"/>
      <c r="DG119" s="1041" t="s">
        <v>122</v>
      </c>
      <c r="DH119" s="1023"/>
      <c r="DI119" s="1023"/>
      <c r="DJ119" s="1023"/>
      <c r="DK119" s="1024"/>
      <c r="DL119" s="1022" t="s">
        <v>122</v>
      </c>
      <c r="DM119" s="1023"/>
      <c r="DN119" s="1023"/>
      <c r="DO119" s="1023"/>
      <c r="DP119" s="1024"/>
      <c r="DQ119" s="1022" t="s">
        <v>122</v>
      </c>
      <c r="DR119" s="1023"/>
      <c r="DS119" s="1023"/>
      <c r="DT119" s="1023"/>
      <c r="DU119" s="1024"/>
      <c r="DV119" s="1025" t="s">
        <v>122</v>
      </c>
      <c r="DW119" s="1026"/>
      <c r="DX119" s="1026"/>
      <c r="DY119" s="1026"/>
      <c r="DZ119" s="1027"/>
    </row>
    <row r="120" spans="1:130" s="212" customFormat="1" ht="26.25" customHeight="1" x14ac:dyDescent="0.2">
      <c r="A120" s="1094"/>
      <c r="B120" s="986"/>
      <c r="C120" s="959" t="s">
        <v>423</v>
      </c>
      <c r="D120" s="960"/>
      <c r="E120" s="960"/>
      <c r="F120" s="960"/>
      <c r="G120" s="960"/>
      <c r="H120" s="960"/>
      <c r="I120" s="960"/>
      <c r="J120" s="960"/>
      <c r="K120" s="960"/>
      <c r="L120" s="960"/>
      <c r="M120" s="960"/>
      <c r="N120" s="960"/>
      <c r="O120" s="960"/>
      <c r="P120" s="960"/>
      <c r="Q120" s="960"/>
      <c r="R120" s="960"/>
      <c r="S120" s="960"/>
      <c r="T120" s="960"/>
      <c r="U120" s="960"/>
      <c r="V120" s="960"/>
      <c r="W120" s="960"/>
      <c r="X120" s="960"/>
      <c r="Y120" s="960"/>
      <c r="Z120" s="961"/>
      <c r="AA120" s="995" t="s">
        <v>122</v>
      </c>
      <c r="AB120" s="996"/>
      <c r="AC120" s="996"/>
      <c r="AD120" s="996"/>
      <c r="AE120" s="997"/>
      <c r="AF120" s="998" t="s">
        <v>122</v>
      </c>
      <c r="AG120" s="996"/>
      <c r="AH120" s="996"/>
      <c r="AI120" s="996"/>
      <c r="AJ120" s="997"/>
      <c r="AK120" s="998" t="s">
        <v>122</v>
      </c>
      <c r="AL120" s="996"/>
      <c r="AM120" s="996"/>
      <c r="AN120" s="996"/>
      <c r="AO120" s="997"/>
      <c r="AP120" s="999" t="s">
        <v>122</v>
      </c>
      <c r="AQ120" s="1000"/>
      <c r="AR120" s="1000"/>
      <c r="AS120" s="1000"/>
      <c r="AT120" s="1001"/>
      <c r="AU120" s="1028" t="s">
        <v>447</v>
      </c>
      <c r="AV120" s="1029"/>
      <c r="AW120" s="1029"/>
      <c r="AX120" s="1029"/>
      <c r="AY120" s="1030"/>
      <c r="AZ120" s="966" t="s">
        <v>448</v>
      </c>
      <c r="BA120" s="934"/>
      <c r="BB120" s="934"/>
      <c r="BC120" s="934"/>
      <c r="BD120" s="934"/>
      <c r="BE120" s="934"/>
      <c r="BF120" s="934"/>
      <c r="BG120" s="934"/>
      <c r="BH120" s="934"/>
      <c r="BI120" s="934"/>
      <c r="BJ120" s="934"/>
      <c r="BK120" s="934"/>
      <c r="BL120" s="934"/>
      <c r="BM120" s="934"/>
      <c r="BN120" s="934"/>
      <c r="BO120" s="934"/>
      <c r="BP120" s="935"/>
      <c r="BQ120" s="967">
        <v>5149959</v>
      </c>
      <c r="BR120" s="968"/>
      <c r="BS120" s="968"/>
      <c r="BT120" s="968"/>
      <c r="BU120" s="968"/>
      <c r="BV120" s="968">
        <v>5052995</v>
      </c>
      <c r="BW120" s="968"/>
      <c r="BX120" s="968"/>
      <c r="BY120" s="968"/>
      <c r="BZ120" s="968"/>
      <c r="CA120" s="968">
        <v>4793906</v>
      </c>
      <c r="CB120" s="968"/>
      <c r="CC120" s="968"/>
      <c r="CD120" s="968"/>
      <c r="CE120" s="968"/>
      <c r="CF120" s="981">
        <v>139.80000000000001</v>
      </c>
      <c r="CG120" s="982"/>
      <c r="CH120" s="982"/>
      <c r="CI120" s="982"/>
      <c r="CJ120" s="982"/>
      <c r="CK120" s="1043" t="s">
        <v>449</v>
      </c>
      <c r="CL120" s="1044"/>
      <c r="CM120" s="1044"/>
      <c r="CN120" s="1044"/>
      <c r="CO120" s="1045"/>
      <c r="CP120" s="1051" t="s">
        <v>394</v>
      </c>
      <c r="CQ120" s="1052"/>
      <c r="CR120" s="1052"/>
      <c r="CS120" s="1052"/>
      <c r="CT120" s="1052"/>
      <c r="CU120" s="1052"/>
      <c r="CV120" s="1052"/>
      <c r="CW120" s="1052"/>
      <c r="CX120" s="1052"/>
      <c r="CY120" s="1052"/>
      <c r="CZ120" s="1052"/>
      <c r="DA120" s="1052"/>
      <c r="DB120" s="1052"/>
      <c r="DC120" s="1052"/>
      <c r="DD120" s="1052"/>
      <c r="DE120" s="1052"/>
      <c r="DF120" s="1053"/>
      <c r="DG120" s="967" t="s">
        <v>122</v>
      </c>
      <c r="DH120" s="968"/>
      <c r="DI120" s="968"/>
      <c r="DJ120" s="968"/>
      <c r="DK120" s="968"/>
      <c r="DL120" s="968" t="s">
        <v>122</v>
      </c>
      <c r="DM120" s="968"/>
      <c r="DN120" s="968"/>
      <c r="DO120" s="968"/>
      <c r="DP120" s="968"/>
      <c r="DQ120" s="968">
        <v>1020071</v>
      </c>
      <c r="DR120" s="968"/>
      <c r="DS120" s="968"/>
      <c r="DT120" s="968"/>
      <c r="DU120" s="968"/>
      <c r="DV120" s="969">
        <v>29.7</v>
      </c>
      <c r="DW120" s="969"/>
      <c r="DX120" s="969"/>
      <c r="DY120" s="969"/>
      <c r="DZ120" s="970"/>
    </row>
    <row r="121" spans="1:130" s="212" customFormat="1" ht="26.25" customHeight="1" x14ac:dyDescent="0.2">
      <c r="A121" s="1094"/>
      <c r="B121" s="986"/>
      <c r="C121" s="1011" t="s">
        <v>450</v>
      </c>
      <c r="D121" s="1012"/>
      <c r="E121" s="1012"/>
      <c r="F121" s="1012"/>
      <c r="G121" s="1012"/>
      <c r="H121" s="1012"/>
      <c r="I121" s="1012"/>
      <c r="J121" s="1012"/>
      <c r="K121" s="1012"/>
      <c r="L121" s="1012"/>
      <c r="M121" s="1012"/>
      <c r="N121" s="1012"/>
      <c r="O121" s="1012"/>
      <c r="P121" s="1012"/>
      <c r="Q121" s="1012"/>
      <c r="R121" s="1012"/>
      <c r="S121" s="1012"/>
      <c r="T121" s="1012"/>
      <c r="U121" s="1012"/>
      <c r="V121" s="1012"/>
      <c r="W121" s="1012"/>
      <c r="X121" s="1012"/>
      <c r="Y121" s="1012"/>
      <c r="Z121" s="1013"/>
      <c r="AA121" s="995" t="s">
        <v>122</v>
      </c>
      <c r="AB121" s="996"/>
      <c r="AC121" s="996"/>
      <c r="AD121" s="996"/>
      <c r="AE121" s="997"/>
      <c r="AF121" s="998" t="s">
        <v>122</v>
      </c>
      <c r="AG121" s="996"/>
      <c r="AH121" s="996"/>
      <c r="AI121" s="996"/>
      <c r="AJ121" s="997"/>
      <c r="AK121" s="998" t="s">
        <v>122</v>
      </c>
      <c r="AL121" s="996"/>
      <c r="AM121" s="996"/>
      <c r="AN121" s="996"/>
      <c r="AO121" s="997"/>
      <c r="AP121" s="999" t="s">
        <v>122</v>
      </c>
      <c r="AQ121" s="1000"/>
      <c r="AR121" s="1000"/>
      <c r="AS121" s="1000"/>
      <c r="AT121" s="1001"/>
      <c r="AU121" s="1031"/>
      <c r="AV121" s="1032"/>
      <c r="AW121" s="1032"/>
      <c r="AX121" s="1032"/>
      <c r="AY121" s="1033"/>
      <c r="AZ121" s="959" t="s">
        <v>451</v>
      </c>
      <c r="BA121" s="960"/>
      <c r="BB121" s="960"/>
      <c r="BC121" s="960"/>
      <c r="BD121" s="960"/>
      <c r="BE121" s="960"/>
      <c r="BF121" s="960"/>
      <c r="BG121" s="960"/>
      <c r="BH121" s="960"/>
      <c r="BI121" s="960"/>
      <c r="BJ121" s="960"/>
      <c r="BK121" s="960"/>
      <c r="BL121" s="960"/>
      <c r="BM121" s="960"/>
      <c r="BN121" s="960"/>
      <c r="BO121" s="960"/>
      <c r="BP121" s="961"/>
      <c r="BQ121" s="962">
        <v>810850</v>
      </c>
      <c r="BR121" s="963"/>
      <c r="BS121" s="963"/>
      <c r="BT121" s="963"/>
      <c r="BU121" s="963"/>
      <c r="BV121" s="963">
        <v>781985</v>
      </c>
      <c r="BW121" s="963"/>
      <c r="BX121" s="963"/>
      <c r="BY121" s="963"/>
      <c r="BZ121" s="963"/>
      <c r="CA121" s="963">
        <v>701511</v>
      </c>
      <c r="CB121" s="963"/>
      <c r="CC121" s="963"/>
      <c r="CD121" s="963"/>
      <c r="CE121" s="963"/>
      <c r="CF121" s="957">
        <v>20.5</v>
      </c>
      <c r="CG121" s="958"/>
      <c r="CH121" s="958"/>
      <c r="CI121" s="958"/>
      <c r="CJ121" s="958"/>
      <c r="CK121" s="1046"/>
      <c r="CL121" s="1047"/>
      <c r="CM121" s="1047"/>
      <c r="CN121" s="1047"/>
      <c r="CO121" s="1048"/>
      <c r="CP121" s="1056" t="s">
        <v>396</v>
      </c>
      <c r="CQ121" s="1057"/>
      <c r="CR121" s="1057"/>
      <c r="CS121" s="1057"/>
      <c r="CT121" s="1057"/>
      <c r="CU121" s="1057"/>
      <c r="CV121" s="1057"/>
      <c r="CW121" s="1057"/>
      <c r="CX121" s="1057"/>
      <c r="CY121" s="1057"/>
      <c r="CZ121" s="1057"/>
      <c r="DA121" s="1057"/>
      <c r="DB121" s="1057"/>
      <c r="DC121" s="1057"/>
      <c r="DD121" s="1057"/>
      <c r="DE121" s="1057"/>
      <c r="DF121" s="1058"/>
      <c r="DG121" s="962" t="s">
        <v>122</v>
      </c>
      <c r="DH121" s="963"/>
      <c r="DI121" s="963"/>
      <c r="DJ121" s="963"/>
      <c r="DK121" s="963"/>
      <c r="DL121" s="963" t="s">
        <v>122</v>
      </c>
      <c r="DM121" s="963"/>
      <c r="DN121" s="963"/>
      <c r="DO121" s="963"/>
      <c r="DP121" s="963"/>
      <c r="DQ121" s="963">
        <v>222998</v>
      </c>
      <c r="DR121" s="963"/>
      <c r="DS121" s="963"/>
      <c r="DT121" s="963"/>
      <c r="DU121" s="963"/>
      <c r="DV121" s="964">
        <v>6.5</v>
      </c>
      <c r="DW121" s="964"/>
      <c r="DX121" s="964"/>
      <c r="DY121" s="964"/>
      <c r="DZ121" s="965"/>
    </row>
    <row r="122" spans="1:130" s="212" customFormat="1" ht="26.25" customHeight="1" x14ac:dyDescent="0.2">
      <c r="A122" s="1094"/>
      <c r="B122" s="986"/>
      <c r="C122" s="959" t="s">
        <v>433</v>
      </c>
      <c r="D122" s="960"/>
      <c r="E122" s="960"/>
      <c r="F122" s="960"/>
      <c r="G122" s="960"/>
      <c r="H122" s="960"/>
      <c r="I122" s="960"/>
      <c r="J122" s="960"/>
      <c r="K122" s="960"/>
      <c r="L122" s="960"/>
      <c r="M122" s="960"/>
      <c r="N122" s="960"/>
      <c r="O122" s="960"/>
      <c r="P122" s="960"/>
      <c r="Q122" s="960"/>
      <c r="R122" s="960"/>
      <c r="S122" s="960"/>
      <c r="T122" s="960"/>
      <c r="U122" s="960"/>
      <c r="V122" s="960"/>
      <c r="W122" s="960"/>
      <c r="X122" s="960"/>
      <c r="Y122" s="960"/>
      <c r="Z122" s="961"/>
      <c r="AA122" s="995" t="s">
        <v>122</v>
      </c>
      <c r="AB122" s="996"/>
      <c r="AC122" s="996"/>
      <c r="AD122" s="996"/>
      <c r="AE122" s="997"/>
      <c r="AF122" s="998" t="s">
        <v>122</v>
      </c>
      <c r="AG122" s="996"/>
      <c r="AH122" s="996"/>
      <c r="AI122" s="996"/>
      <c r="AJ122" s="997"/>
      <c r="AK122" s="998" t="s">
        <v>122</v>
      </c>
      <c r="AL122" s="996"/>
      <c r="AM122" s="996"/>
      <c r="AN122" s="996"/>
      <c r="AO122" s="997"/>
      <c r="AP122" s="999" t="s">
        <v>122</v>
      </c>
      <c r="AQ122" s="1000"/>
      <c r="AR122" s="1000"/>
      <c r="AS122" s="1000"/>
      <c r="AT122" s="1001"/>
      <c r="AU122" s="1031"/>
      <c r="AV122" s="1032"/>
      <c r="AW122" s="1032"/>
      <c r="AX122" s="1032"/>
      <c r="AY122" s="1033"/>
      <c r="AZ122" s="1010" t="s">
        <v>452</v>
      </c>
      <c r="BA122" s="1002"/>
      <c r="BB122" s="1002"/>
      <c r="BC122" s="1002"/>
      <c r="BD122" s="1002"/>
      <c r="BE122" s="1002"/>
      <c r="BF122" s="1002"/>
      <c r="BG122" s="1002"/>
      <c r="BH122" s="1002"/>
      <c r="BI122" s="1002"/>
      <c r="BJ122" s="1002"/>
      <c r="BK122" s="1002"/>
      <c r="BL122" s="1002"/>
      <c r="BM122" s="1002"/>
      <c r="BN122" s="1002"/>
      <c r="BO122" s="1002"/>
      <c r="BP122" s="1003"/>
      <c r="BQ122" s="1036">
        <v>9139885</v>
      </c>
      <c r="BR122" s="1037"/>
      <c r="BS122" s="1037"/>
      <c r="BT122" s="1037"/>
      <c r="BU122" s="1037"/>
      <c r="BV122" s="1037">
        <v>8901729</v>
      </c>
      <c r="BW122" s="1037"/>
      <c r="BX122" s="1037"/>
      <c r="BY122" s="1037"/>
      <c r="BZ122" s="1037"/>
      <c r="CA122" s="1037">
        <v>8419833</v>
      </c>
      <c r="CB122" s="1037"/>
      <c r="CC122" s="1037"/>
      <c r="CD122" s="1037"/>
      <c r="CE122" s="1037"/>
      <c r="CF122" s="1054">
        <v>245.5</v>
      </c>
      <c r="CG122" s="1055"/>
      <c r="CH122" s="1055"/>
      <c r="CI122" s="1055"/>
      <c r="CJ122" s="1055"/>
      <c r="CK122" s="1046"/>
      <c r="CL122" s="1047"/>
      <c r="CM122" s="1047"/>
      <c r="CN122" s="1047"/>
      <c r="CO122" s="1048"/>
      <c r="CP122" s="1056" t="s">
        <v>397</v>
      </c>
      <c r="CQ122" s="1057"/>
      <c r="CR122" s="1057"/>
      <c r="CS122" s="1057"/>
      <c r="CT122" s="1057"/>
      <c r="CU122" s="1057"/>
      <c r="CV122" s="1057"/>
      <c r="CW122" s="1057"/>
      <c r="CX122" s="1057"/>
      <c r="CY122" s="1057"/>
      <c r="CZ122" s="1057"/>
      <c r="DA122" s="1057"/>
      <c r="DB122" s="1057"/>
      <c r="DC122" s="1057"/>
      <c r="DD122" s="1057"/>
      <c r="DE122" s="1057"/>
      <c r="DF122" s="1058"/>
      <c r="DG122" s="962">
        <v>6650</v>
      </c>
      <c r="DH122" s="963"/>
      <c r="DI122" s="963"/>
      <c r="DJ122" s="963"/>
      <c r="DK122" s="963"/>
      <c r="DL122" s="963">
        <v>5741</v>
      </c>
      <c r="DM122" s="963"/>
      <c r="DN122" s="963"/>
      <c r="DO122" s="963"/>
      <c r="DP122" s="963"/>
      <c r="DQ122" s="963">
        <v>5018</v>
      </c>
      <c r="DR122" s="963"/>
      <c r="DS122" s="963"/>
      <c r="DT122" s="963"/>
      <c r="DU122" s="963"/>
      <c r="DV122" s="964">
        <v>0.1</v>
      </c>
      <c r="DW122" s="964"/>
      <c r="DX122" s="964"/>
      <c r="DY122" s="964"/>
      <c r="DZ122" s="965"/>
    </row>
    <row r="123" spans="1:130" s="212" customFormat="1" ht="26.25" customHeight="1" x14ac:dyDescent="0.2">
      <c r="A123" s="1094"/>
      <c r="B123" s="986"/>
      <c r="C123" s="959" t="s">
        <v>439</v>
      </c>
      <c r="D123" s="960"/>
      <c r="E123" s="960"/>
      <c r="F123" s="960"/>
      <c r="G123" s="960"/>
      <c r="H123" s="960"/>
      <c r="I123" s="960"/>
      <c r="J123" s="960"/>
      <c r="K123" s="960"/>
      <c r="L123" s="960"/>
      <c r="M123" s="960"/>
      <c r="N123" s="960"/>
      <c r="O123" s="960"/>
      <c r="P123" s="960"/>
      <c r="Q123" s="960"/>
      <c r="R123" s="960"/>
      <c r="S123" s="960"/>
      <c r="T123" s="960"/>
      <c r="U123" s="960"/>
      <c r="V123" s="960"/>
      <c r="W123" s="960"/>
      <c r="X123" s="960"/>
      <c r="Y123" s="960"/>
      <c r="Z123" s="961"/>
      <c r="AA123" s="995" t="s">
        <v>122</v>
      </c>
      <c r="AB123" s="996"/>
      <c r="AC123" s="996"/>
      <c r="AD123" s="996"/>
      <c r="AE123" s="997"/>
      <c r="AF123" s="998" t="s">
        <v>122</v>
      </c>
      <c r="AG123" s="996"/>
      <c r="AH123" s="996"/>
      <c r="AI123" s="996"/>
      <c r="AJ123" s="997"/>
      <c r="AK123" s="998" t="s">
        <v>122</v>
      </c>
      <c r="AL123" s="996"/>
      <c r="AM123" s="996"/>
      <c r="AN123" s="996"/>
      <c r="AO123" s="997"/>
      <c r="AP123" s="999" t="s">
        <v>122</v>
      </c>
      <c r="AQ123" s="1000"/>
      <c r="AR123" s="1000"/>
      <c r="AS123" s="1000"/>
      <c r="AT123" s="1001"/>
      <c r="AU123" s="1034"/>
      <c r="AV123" s="1035"/>
      <c r="AW123" s="1035"/>
      <c r="AX123" s="1035"/>
      <c r="AY123" s="1035"/>
      <c r="AZ123" s="235" t="s">
        <v>177</v>
      </c>
      <c r="BA123" s="235"/>
      <c r="BB123" s="235"/>
      <c r="BC123" s="235"/>
      <c r="BD123" s="235"/>
      <c r="BE123" s="235"/>
      <c r="BF123" s="235"/>
      <c r="BG123" s="235"/>
      <c r="BH123" s="235"/>
      <c r="BI123" s="235"/>
      <c r="BJ123" s="235"/>
      <c r="BK123" s="235"/>
      <c r="BL123" s="235"/>
      <c r="BM123" s="235"/>
      <c r="BN123" s="235"/>
      <c r="BO123" s="1014" t="s">
        <v>453</v>
      </c>
      <c r="BP123" s="1042"/>
      <c r="BQ123" s="1100">
        <v>15100694</v>
      </c>
      <c r="BR123" s="1101"/>
      <c r="BS123" s="1101"/>
      <c r="BT123" s="1101"/>
      <c r="BU123" s="1101"/>
      <c r="BV123" s="1101">
        <v>14736709</v>
      </c>
      <c r="BW123" s="1101"/>
      <c r="BX123" s="1101"/>
      <c r="BY123" s="1101"/>
      <c r="BZ123" s="1101"/>
      <c r="CA123" s="1101">
        <v>13915250</v>
      </c>
      <c r="CB123" s="1101"/>
      <c r="CC123" s="1101"/>
      <c r="CD123" s="1101"/>
      <c r="CE123" s="1101"/>
      <c r="CF123" s="1038"/>
      <c r="CG123" s="1039"/>
      <c r="CH123" s="1039"/>
      <c r="CI123" s="1039"/>
      <c r="CJ123" s="1040"/>
      <c r="CK123" s="1046"/>
      <c r="CL123" s="1047"/>
      <c r="CM123" s="1047"/>
      <c r="CN123" s="1047"/>
      <c r="CO123" s="1048"/>
      <c r="CP123" s="1056" t="s">
        <v>454</v>
      </c>
      <c r="CQ123" s="1057"/>
      <c r="CR123" s="1057"/>
      <c r="CS123" s="1057"/>
      <c r="CT123" s="1057"/>
      <c r="CU123" s="1057"/>
      <c r="CV123" s="1057"/>
      <c r="CW123" s="1057"/>
      <c r="CX123" s="1057"/>
      <c r="CY123" s="1057"/>
      <c r="CZ123" s="1057"/>
      <c r="DA123" s="1057"/>
      <c r="DB123" s="1057"/>
      <c r="DC123" s="1057"/>
      <c r="DD123" s="1057"/>
      <c r="DE123" s="1057"/>
      <c r="DF123" s="1058"/>
      <c r="DG123" s="995" t="s">
        <v>122</v>
      </c>
      <c r="DH123" s="996"/>
      <c r="DI123" s="996"/>
      <c r="DJ123" s="996"/>
      <c r="DK123" s="997"/>
      <c r="DL123" s="998" t="s">
        <v>122</v>
      </c>
      <c r="DM123" s="996"/>
      <c r="DN123" s="996"/>
      <c r="DO123" s="996"/>
      <c r="DP123" s="997"/>
      <c r="DQ123" s="998" t="s">
        <v>122</v>
      </c>
      <c r="DR123" s="996"/>
      <c r="DS123" s="996"/>
      <c r="DT123" s="996"/>
      <c r="DU123" s="997"/>
      <c r="DV123" s="999" t="s">
        <v>122</v>
      </c>
      <c r="DW123" s="1000"/>
      <c r="DX123" s="1000"/>
      <c r="DY123" s="1000"/>
      <c r="DZ123" s="1001"/>
    </row>
    <row r="124" spans="1:130" s="212" customFormat="1" ht="26.25" customHeight="1" thickBot="1" x14ac:dyDescent="0.25">
      <c r="A124" s="1094"/>
      <c r="B124" s="986"/>
      <c r="C124" s="959" t="s">
        <v>442</v>
      </c>
      <c r="D124" s="960"/>
      <c r="E124" s="960"/>
      <c r="F124" s="960"/>
      <c r="G124" s="960"/>
      <c r="H124" s="960"/>
      <c r="I124" s="960"/>
      <c r="J124" s="960"/>
      <c r="K124" s="960"/>
      <c r="L124" s="960"/>
      <c r="M124" s="960"/>
      <c r="N124" s="960"/>
      <c r="O124" s="960"/>
      <c r="P124" s="960"/>
      <c r="Q124" s="960"/>
      <c r="R124" s="960"/>
      <c r="S124" s="960"/>
      <c r="T124" s="960"/>
      <c r="U124" s="960"/>
      <c r="V124" s="960"/>
      <c r="W124" s="960"/>
      <c r="X124" s="960"/>
      <c r="Y124" s="960"/>
      <c r="Z124" s="961"/>
      <c r="AA124" s="995" t="s">
        <v>122</v>
      </c>
      <c r="AB124" s="996"/>
      <c r="AC124" s="996"/>
      <c r="AD124" s="996"/>
      <c r="AE124" s="997"/>
      <c r="AF124" s="998" t="s">
        <v>122</v>
      </c>
      <c r="AG124" s="996"/>
      <c r="AH124" s="996"/>
      <c r="AI124" s="996"/>
      <c r="AJ124" s="997"/>
      <c r="AK124" s="998" t="s">
        <v>122</v>
      </c>
      <c r="AL124" s="996"/>
      <c r="AM124" s="996"/>
      <c r="AN124" s="996"/>
      <c r="AO124" s="997"/>
      <c r="AP124" s="999" t="s">
        <v>122</v>
      </c>
      <c r="AQ124" s="1000"/>
      <c r="AR124" s="1000"/>
      <c r="AS124" s="1000"/>
      <c r="AT124" s="1001"/>
      <c r="AU124" s="1096" t="s">
        <v>455</v>
      </c>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8"/>
      <c r="BQ124" s="1099" t="s">
        <v>122</v>
      </c>
      <c r="BR124" s="1064"/>
      <c r="BS124" s="1064"/>
      <c r="BT124" s="1064"/>
      <c r="BU124" s="1064"/>
      <c r="BV124" s="1064" t="s">
        <v>122</v>
      </c>
      <c r="BW124" s="1064"/>
      <c r="BX124" s="1064"/>
      <c r="BY124" s="1064"/>
      <c r="BZ124" s="1064"/>
      <c r="CA124" s="1064" t="s">
        <v>122</v>
      </c>
      <c r="CB124" s="1064"/>
      <c r="CC124" s="1064"/>
      <c r="CD124" s="1064"/>
      <c r="CE124" s="1064"/>
      <c r="CF124" s="1065"/>
      <c r="CG124" s="1066"/>
      <c r="CH124" s="1066"/>
      <c r="CI124" s="1066"/>
      <c r="CJ124" s="1067"/>
      <c r="CK124" s="1049"/>
      <c r="CL124" s="1049"/>
      <c r="CM124" s="1049"/>
      <c r="CN124" s="1049"/>
      <c r="CO124" s="1050"/>
      <c r="CP124" s="1056" t="s">
        <v>456</v>
      </c>
      <c r="CQ124" s="1057"/>
      <c r="CR124" s="1057"/>
      <c r="CS124" s="1057"/>
      <c r="CT124" s="1057"/>
      <c r="CU124" s="1057"/>
      <c r="CV124" s="1057"/>
      <c r="CW124" s="1057"/>
      <c r="CX124" s="1057"/>
      <c r="CY124" s="1057"/>
      <c r="CZ124" s="1057"/>
      <c r="DA124" s="1057"/>
      <c r="DB124" s="1057"/>
      <c r="DC124" s="1057"/>
      <c r="DD124" s="1057"/>
      <c r="DE124" s="1057"/>
      <c r="DF124" s="1058"/>
      <c r="DG124" s="1041">
        <v>1989880</v>
      </c>
      <c r="DH124" s="1023"/>
      <c r="DI124" s="1023"/>
      <c r="DJ124" s="1023"/>
      <c r="DK124" s="1024"/>
      <c r="DL124" s="1022">
        <v>1270992</v>
      </c>
      <c r="DM124" s="1023"/>
      <c r="DN124" s="1023"/>
      <c r="DO124" s="1023"/>
      <c r="DP124" s="1024"/>
      <c r="DQ124" s="1022" t="s">
        <v>122</v>
      </c>
      <c r="DR124" s="1023"/>
      <c r="DS124" s="1023"/>
      <c r="DT124" s="1023"/>
      <c r="DU124" s="1024"/>
      <c r="DV124" s="1025" t="s">
        <v>122</v>
      </c>
      <c r="DW124" s="1026"/>
      <c r="DX124" s="1026"/>
      <c r="DY124" s="1026"/>
      <c r="DZ124" s="1027"/>
    </row>
    <row r="125" spans="1:130" s="212" customFormat="1" ht="26.25" customHeight="1" x14ac:dyDescent="0.2">
      <c r="A125" s="1094"/>
      <c r="B125" s="986"/>
      <c r="C125" s="959" t="s">
        <v>444</v>
      </c>
      <c r="D125" s="960"/>
      <c r="E125" s="960"/>
      <c r="F125" s="960"/>
      <c r="G125" s="960"/>
      <c r="H125" s="960"/>
      <c r="I125" s="960"/>
      <c r="J125" s="960"/>
      <c r="K125" s="960"/>
      <c r="L125" s="960"/>
      <c r="M125" s="960"/>
      <c r="N125" s="960"/>
      <c r="O125" s="960"/>
      <c r="P125" s="960"/>
      <c r="Q125" s="960"/>
      <c r="R125" s="960"/>
      <c r="S125" s="960"/>
      <c r="T125" s="960"/>
      <c r="U125" s="960"/>
      <c r="V125" s="960"/>
      <c r="W125" s="960"/>
      <c r="X125" s="960"/>
      <c r="Y125" s="960"/>
      <c r="Z125" s="961"/>
      <c r="AA125" s="995" t="s">
        <v>122</v>
      </c>
      <c r="AB125" s="996"/>
      <c r="AC125" s="996"/>
      <c r="AD125" s="996"/>
      <c r="AE125" s="997"/>
      <c r="AF125" s="998" t="s">
        <v>122</v>
      </c>
      <c r="AG125" s="996"/>
      <c r="AH125" s="996"/>
      <c r="AI125" s="996"/>
      <c r="AJ125" s="997"/>
      <c r="AK125" s="998" t="s">
        <v>122</v>
      </c>
      <c r="AL125" s="996"/>
      <c r="AM125" s="996"/>
      <c r="AN125" s="996"/>
      <c r="AO125" s="997"/>
      <c r="AP125" s="999" t="s">
        <v>122</v>
      </c>
      <c r="AQ125" s="1000"/>
      <c r="AR125" s="1000"/>
      <c r="AS125" s="1000"/>
      <c r="AT125" s="100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9" t="s">
        <v>457</v>
      </c>
      <c r="CL125" s="1044"/>
      <c r="CM125" s="1044"/>
      <c r="CN125" s="1044"/>
      <c r="CO125" s="1045"/>
      <c r="CP125" s="966" t="s">
        <v>458</v>
      </c>
      <c r="CQ125" s="934"/>
      <c r="CR125" s="934"/>
      <c r="CS125" s="934"/>
      <c r="CT125" s="934"/>
      <c r="CU125" s="934"/>
      <c r="CV125" s="934"/>
      <c r="CW125" s="934"/>
      <c r="CX125" s="934"/>
      <c r="CY125" s="934"/>
      <c r="CZ125" s="934"/>
      <c r="DA125" s="934"/>
      <c r="DB125" s="934"/>
      <c r="DC125" s="934"/>
      <c r="DD125" s="934"/>
      <c r="DE125" s="934"/>
      <c r="DF125" s="935"/>
      <c r="DG125" s="967" t="s">
        <v>122</v>
      </c>
      <c r="DH125" s="968"/>
      <c r="DI125" s="968"/>
      <c r="DJ125" s="968"/>
      <c r="DK125" s="968"/>
      <c r="DL125" s="968" t="s">
        <v>122</v>
      </c>
      <c r="DM125" s="968"/>
      <c r="DN125" s="968"/>
      <c r="DO125" s="968"/>
      <c r="DP125" s="968"/>
      <c r="DQ125" s="968" t="s">
        <v>122</v>
      </c>
      <c r="DR125" s="968"/>
      <c r="DS125" s="968"/>
      <c r="DT125" s="968"/>
      <c r="DU125" s="968"/>
      <c r="DV125" s="969" t="s">
        <v>122</v>
      </c>
      <c r="DW125" s="969"/>
      <c r="DX125" s="969"/>
      <c r="DY125" s="969"/>
      <c r="DZ125" s="970"/>
    </row>
    <row r="126" spans="1:130" s="212" customFormat="1" ht="26.25" customHeight="1" thickBot="1" x14ac:dyDescent="0.25">
      <c r="A126" s="1094"/>
      <c r="B126" s="986"/>
      <c r="C126" s="959" t="s">
        <v>446</v>
      </c>
      <c r="D126" s="960"/>
      <c r="E126" s="960"/>
      <c r="F126" s="960"/>
      <c r="G126" s="960"/>
      <c r="H126" s="960"/>
      <c r="I126" s="960"/>
      <c r="J126" s="960"/>
      <c r="K126" s="960"/>
      <c r="L126" s="960"/>
      <c r="M126" s="960"/>
      <c r="N126" s="960"/>
      <c r="O126" s="960"/>
      <c r="P126" s="960"/>
      <c r="Q126" s="960"/>
      <c r="R126" s="960"/>
      <c r="S126" s="960"/>
      <c r="T126" s="960"/>
      <c r="U126" s="960"/>
      <c r="V126" s="960"/>
      <c r="W126" s="960"/>
      <c r="X126" s="960"/>
      <c r="Y126" s="960"/>
      <c r="Z126" s="961"/>
      <c r="AA126" s="995" t="s">
        <v>122</v>
      </c>
      <c r="AB126" s="996"/>
      <c r="AC126" s="996"/>
      <c r="AD126" s="996"/>
      <c r="AE126" s="997"/>
      <c r="AF126" s="998" t="s">
        <v>122</v>
      </c>
      <c r="AG126" s="996"/>
      <c r="AH126" s="996"/>
      <c r="AI126" s="996"/>
      <c r="AJ126" s="997"/>
      <c r="AK126" s="998" t="s">
        <v>122</v>
      </c>
      <c r="AL126" s="996"/>
      <c r="AM126" s="996"/>
      <c r="AN126" s="996"/>
      <c r="AO126" s="997"/>
      <c r="AP126" s="999" t="s">
        <v>122</v>
      </c>
      <c r="AQ126" s="1000"/>
      <c r="AR126" s="1000"/>
      <c r="AS126" s="1000"/>
      <c r="AT126" s="100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0"/>
      <c r="CL126" s="1047"/>
      <c r="CM126" s="1047"/>
      <c r="CN126" s="1047"/>
      <c r="CO126" s="1048"/>
      <c r="CP126" s="959" t="s">
        <v>459</v>
      </c>
      <c r="CQ126" s="960"/>
      <c r="CR126" s="960"/>
      <c r="CS126" s="960"/>
      <c r="CT126" s="960"/>
      <c r="CU126" s="960"/>
      <c r="CV126" s="960"/>
      <c r="CW126" s="960"/>
      <c r="CX126" s="960"/>
      <c r="CY126" s="960"/>
      <c r="CZ126" s="960"/>
      <c r="DA126" s="960"/>
      <c r="DB126" s="960"/>
      <c r="DC126" s="960"/>
      <c r="DD126" s="960"/>
      <c r="DE126" s="960"/>
      <c r="DF126" s="961"/>
      <c r="DG126" s="962" t="s">
        <v>122</v>
      </c>
      <c r="DH126" s="963"/>
      <c r="DI126" s="963"/>
      <c r="DJ126" s="963"/>
      <c r="DK126" s="963"/>
      <c r="DL126" s="963" t="s">
        <v>122</v>
      </c>
      <c r="DM126" s="963"/>
      <c r="DN126" s="963"/>
      <c r="DO126" s="963"/>
      <c r="DP126" s="963"/>
      <c r="DQ126" s="963" t="s">
        <v>122</v>
      </c>
      <c r="DR126" s="963"/>
      <c r="DS126" s="963"/>
      <c r="DT126" s="963"/>
      <c r="DU126" s="963"/>
      <c r="DV126" s="964" t="s">
        <v>122</v>
      </c>
      <c r="DW126" s="964"/>
      <c r="DX126" s="964"/>
      <c r="DY126" s="964"/>
      <c r="DZ126" s="965"/>
    </row>
    <row r="127" spans="1:130" s="212" customFormat="1" ht="26.25" customHeight="1" x14ac:dyDescent="0.2">
      <c r="A127" s="1095"/>
      <c r="B127" s="988"/>
      <c r="C127" s="1010" t="s">
        <v>460</v>
      </c>
      <c r="D127" s="1002"/>
      <c r="E127" s="1002"/>
      <c r="F127" s="1002"/>
      <c r="G127" s="1002"/>
      <c r="H127" s="1002"/>
      <c r="I127" s="1002"/>
      <c r="J127" s="1002"/>
      <c r="K127" s="1002"/>
      <c r="L127" s="1002"/>
      <c r="M127" s="1002"/>
      <c r="N127" s="1002"/>
      <c r="O127" s="1002"/>
      <c r="P127" s="1002"/>
      <c r="Q127" s="1002"/>
      <c r="R127" s="1002"/>
      <c r="S127" s="1002"/>
      <c r="T127" s="1002"/>
      <c r="U127" s="1002"/>
      <c r="V127" s="1002"/>
      <c r="W127" s="1002"/>
      <c r="X127" s="1002"/>
      <c r="Y127" s="1002"/>
      <c r="Z127" s="1003"/>
      <c r="AA127" s="995">
        <v>17</v>
      </c>
      <c r="AB127" s="996"/>
      <c r="AC127" s="996"/>
      <c r="AD127" s="996"/>
      <c r="AE127" s="997"/>
      <c r="AF127" s="998">
        <v>21</v>
      </c>
      <c r="AG127" s="996"/>
      <c r="AH127" s="996"/>
      <c r="AI127" s="996"/>
      <c r="AJ127" s="997"/>
      <c r="AK127" s="998">
        <v>7</v>
      </c>
      <c r="AL127" s="996"/>
      <c r="AM127" s="996"/>
      <c r="AN127" s="996"/>
      <c r="AO127" s="997"/>
      <c r="AP127" s="999">
        <v>0</v>
      </c>
      <c r="AQ127" s="1000"/>
      <c r="AR127" s="1000"/>
      <c r="AS127" s="1000"/>
      <c r="AT127" s="1001"/>
      <c r="AU127" s="214"/>
      <c r="AV127" s="214"/>
      <c r="AW127" s="214"/>
      <c r="AX127" s="1068" t="s">
        <v>461</v>
      </c>
      <c r="AY127" s="1069"/>
      <c r="AZ127" s="1069"/>
      <c r="BA127" s="1069"/>
      <c r="BB127" s="1069"/>
      <c r="BC127" s="1069"/>
      <c r="BD127" s="1069"/>
      <c r="BE127" s="1070"/>
      <c r="BF127" s="1071" t="s">
        <v>462</v>
      </c>
      <c r="BG127" s="1069"/>
      <c r="BH127" s="1069"/>
      <c r="BI127" s="1069"/>
      <c r="BJ127" s="1069"/>
      <c r="BK127" s="1069"/>
      <c r="BL127" s="1070"/>
      <c r="BM127" s="1071" t="s">
        <v>463</v>
      </c>
      <c r="BN127" s="1069"/>
      <c r="BO127" s="1069"/>
      <c r="BP127" s="1069"/>
      <c r="BQ127" s="1069"/>
      <c r="BR127" s="1069"/>
      <c r="BS127" s="1070"/>
      <c r="BT127" s="1071" t="s">
        <v>464</v>
      </c>
      <c r="BU127" s="1069"/>
      <c r="BV127" s="1069"/>
      <c r="BW127" s="1069"/>
      <c r="BX127" s="1069"/>
      <c r="BY127" s="1069"/>
      <c r="BZ127" s="1092"/>
      <c r="CA127" s="214"/>
      <c r="CB127" s="214"/>
      <c r="CC127" s="214"/>
      <c r="CD127" s="237"/>
      <c r="CE127" s="237"/>
      <c r="CF127" s="237"/>
      <c r="CG127" s="214"/>
      <c r="CH127" s="214"/>
      <c r="CI127" s="214"/>
      <c r="CJ127" s="236"/>
      <c r="CK127" s="1060"/>
      <c r="CL127" s="1047"/>
      <c r="CM127" s="1047"/>
      <c r="CN127" s="1047"/>
      <c r="CO127" s="1048"/>
      <c r="CP127" s="959" t="s">
        <v>465</v>
      </c>
      <c r="CQ127" s="960"/>
      <c r="CR127" s="960"/>
      <c r="CS127" s="960"/>
      <c r="CT127" s="960"/>
      <c r="CU127" s="960"/>
      <c r="CV127" s="960"/>
      <c r="CW127" s="960"/>
      <c r="CX127" s="960"/>
      <c r="CY127" s="960"/>
      <c r="CZ127" s="960"/>
      <c r="DA127" s="960"/>
      <c r="DB127" s="960"/>
      <c r="DC127" s="960"/>
      <c r="DD127" s="960"/>
      <c r="DE127" s="960"/>
      <c r="DF127" s="961"/>
      <c r="DG127" s="962" t="s">
        <v>122</v>
      </c>
      <c r="DH127" s="963"/>
      <c r="DI127" s="963"/>
      <c r="DJ127" s="963"/>
      <c r="DK127" s="963"/>
      <c r="DL127" s="963" t="s">
        <v>122</v>
      </c>
      <c r="DM127" s="963"/>
      <c r="DN127" s="963"/>
      <c r="DO127" s="963"/>
      <c r="DP127" s="963"/>
      <c r="DQ127" s="963" t="s">
        <v>122</v>
      </c>
      <c r="DR127" s="963"/>
      <c r="DS127" s="963"/>
      <c r="DT127" s="963"/>
      <c r="DU127" s="963"/>
      <c r="DV127" s="964" t="s">
        <v>122</v>
      </c>
      <c r="DW127" s="964"/>
      <c r="DX127" s="964"/>
      <c r="DY127" s="964"/>
      <c r="DZ127" s="965"/>
    </row>
    <row r="128" spans="1:130" s="212" customFormat="1" ht="26.25" customHeight="1" thickBot="1" x14ac:dyDescent="0.25">
      <c r="A128" s="1078" t="s">
        <v>466</v>
      </c>
      <c r="B128" s="1079"/>
      <c r="C128" s="1079"/>
      <c r="D128" s="1079"/>
      <c r="E128" s="1079"/>
      <c r="F128" s="1079"/>
      <c r="G128" s="1079"/>
      <c r="H128" s="1079"/>
      <c r="I128" s="1079"/>
      <c r="J128" s="1079"/>
      <c r="K128" s="1079"/>
      <c r="L128" s="1079"/>
      <c r="M128" s="1079"/>
      <c r="N128" s="1079"/>
      <c r="O128" s="1079"/>
      <c r="P128" s="1079"/>
      <c r="Q128" s="1079"/>
      <c r="R128" s="1079"/>
      <c r="S128" s="1079"/>
      <c r="T128" s="1079"/>
      <c r="U128" s="1079"/>
      <c r="V128" s="1079"/>
      <c r="W128" s="1080" t="s">
        <v>467</v>
      </c>
      <c r="X128" s="1080"/>
      <c r="Y128" s="1080"/>
      <c r="Z128" s="1081"/>
      <c r="AA128" s="1082">
        <v>16436</v>
      </c>
      <c r="AB128" s="1083"/>
      <c r="AC128" s="1083"/>
      <c r="AD128" s="1083"/>
      <c r="AE128" s="1084"/>
      <c r="AF128" s="1085">
        <v>23596</v>
      </c>
      <c r="AG128" s="1083"/>
      <c r="AH128" s="1083"/>
      <c r="AI128" s="1083"/>
      <c r="AJ128" s="1084"/>
      <c r="AK128" s="1085">
        <v>23752</v>
      </c>
      <c r="AL128" s="1083"/>
      <c r="AM128" s="1083"/>
      <c r="AN128" s="1083"/>
      <c r="AO128" s="1084"/>
      <c r="AP128" s="1086"/>
      <c r="AQ128" s="1087"/>
      <c r="AR128" s="1087"/>
      <c r="AS128" s="1087"/>
      <c r="AT128" s="1088"/>
      <c r="AU128" s="214"/>
      <c r="AV128" s="214"/>
      <c r="AW128" s="214"/>
      <c r="AX128" s="933" t="s">
        <v>468</v>
      </c>
      <c r="AY128" s="934"/>
      <c r="AZ128" s="934"/>
      <c r="BA128" s="934"/>
      <c r="BB128" s="934"/>
      <c r="BC128" s="934"/>
      <c r="BD128" s="934"/>
      <c r="BE128" s="935"/>
      <c r="BF128" s="1089" t="s">
        <v>122</v>
      </c>
      <c r="BG128" s="1090"/>
      <c r="BH128" s="1090"/>
      <c r="BI128" s="1090"/>
      <c r="BJ128" s="1090"/>
      <c r="BK128" s="1090"/>
      <c r="BL128" s="1091"/>
      <c r="BM128" s="1089">
        <v>15</v>
      </c>
      <c r="BN128" s="1090"/>
      <c r="BO128" s="1090"/>
      <c r="BP128" s="1090"/>
      <c r="BQ128" s="1090"/>
      <c r="BR128" s="1090"/>
      <c r="BS128" s="1091"/>
      <c r="BT128" s="1089">
        <v>20</v>
      </c>
      <c r="BU128" s="1090"/>
      <c r="BV128" s="1090"/>
      <c r="BW128" s="1090"/>
      <c r="BX128" s="1090"/>
      <c r="BY128" s="1090"/>
      <c r="BZ128" s="1113"/>
      <c r="CA128" s="237"/>
      <c r="CB128" s="237"/>
      <c r="CC128" s="237"/>
      <c r="CD128" s="237"/>
      <c r="CE128" s="237"/>
      <c r="CF128" s="237"/>
      <c r="CG128" s="214"/>
      <c r="CH128" s="214"/>
      <c r="CI128" s="214"/>
      <c r="CJ128" s="236"/>
      <c r="CK128" s="1061"/>
      <c r="CL128" s="1062"/>
      <c r="CM128" s="1062"/>
      <c r="CN128" s="1062"/>
      <c r="CO128" s="1063"/>
      <c r="CP128" s="1072" t="s">
        <v>469</v>
      </c>
      <c r="CQ128" s="761"/>
      <c r="CR128" s="761"/>
      <c r="CS128" s="761"/>
      <c r="CT128" s="761"/>
      <c r="CU128" s="761"/>
      <c r="CV128" s="761"/>
      <c r="CW128" s="761"/>
      <c r="CX128" s="761"/>
      <c r="CY128" s="761"/>
      <c r="CZ128" s="761"/>
      <c r="DA128" s="761"/>
      <c r="DB128" s="761"/>
      <c r="DC128" s="761"/>
      <c r="DD128" s="761"/>
      <c r="DE128" s="761"/>
      <c r="DF128" s="1073"/>
      <c r="DG128" s="1074" t="s">
        <v>122</v>
      </c>
      <c r="DH128" s="1075"/>
      <c r="DI128" s="1075"/>
      <c r="DJ128" s="1075"/>
      <c r="DK128" s="1075"/>
      <c r="DL128" s="1075" t="s">
        <v>122</v>
      </c>
      <c r="DM128" s="1075"/>
      <c r="DN128" s="1075"/>
      <c r="DO128" s="1075"/>
      <c r="DP128" s="1075"/>
      <c r="DQ128" s="1075" t="s">
        <v>122</v>
      </c>
      <c r="DR128" s="1075"/>
      <c r="DS128" s="1075"/>
      <c r="DT128" s="1075"/>
      <c r="DU128" s="1075"/>
      <c r="DV128" s="1076" t="s">
        <v>122</v>
      </c>
      <c r="DW128" s="1076"/>
      <c r="DX128" s="1076"/>
      <c r="DY128" s="1076"/>
      <c r="DZ128" s="1077"/>
    </row>
    <row r="129" spans="1:131" s="212" customFormat="1" ht="26.25" customHeight="1" x14ac:dyDescent="0.2">
      <c r="A129" s="971" t="s">
        <v>102</v>
      </c>
      <c r="B129" s="972"/>
      <c r="C129" s="972"/>
      <c r="D129" s="972"/>
      <c r="E129" s="972"/>
      <c r="F129" s="972"/>
      <c r="G129" s="972"/>
      <c r="H129" s="972"/>
      <c r="I129" s="972"/>
      <c r="J129" s="972"/>
      <c r="K129" s="972"/>
      <c r="L129" s="972"/>
      <c r="M129" s="972"/>
      <c r="N129" s="972"/>
      <c r="O129" s="972"/>
      <c r="P129" s="972"/>
      <c r="Q129" s="972"/>
      <c r="R129" s="972"/>
      <c r="S129" s="972"/>
      <c r="T129" s="972"/>
      <c r="U129" s="972"/>
      <c r="V129" s="972"/>
      <c r="W129" s="1107" t="s">
        <v>470</v>
      </c>
      <c r="X129" s="1108"/>
      <c r="Y129" s="1108"/>
      <c r="Z129" s="1109"/>
      <c r="AA129" s="995">
        <v>4561543</v>
      </c>
      <c r="AB129" s="996"/>
      <c r="AC129" s="996"/>
      <c r="AD129" s="996"/>
      <c r="AE129" s="997"/>
      <c r="AF129" s="998">
        <v>4311495</v>
      </c>
      <c r="AG129" s="996"/>
      <c r="AH129" s="996"/>
      <c r="AI129" s="996"/>
      <c r="AJ129" s="997"/>
      <c r="AK129" s="998">
        <v>4369360</v>
      </c>
      <c r="AL129" s="996"/>
      <c r="AM129" s="996"/>
      <c r="AN129" s="996"/>
      <c r="AO129" s="997"/>
      <c r="AP129" s="1110"/>
      <c r="AQ129" s="1111"/>
      <c r="AR129" s="1111"/>
      <c r="AS129" s="1111"/>
      <c r="AT129" s="1112"/>
      <c r="AU129" s="215"/>
      <c r="AV129" s="215"/>
      <c r="AW129" s="215"/>
      <c r="AX129" s="1102" t="s">
        <v>471</v>
      </c>
      <c r="AY129" s="960"/>
      <c r="AZ129" s="960"/>
      <c r="BA129" s="960"/>
      <c r="BB129" s="960"/>
      <c r="BC129" s="960"/>
      <c r="BD129" s="960"/>
      <c r="BE129" s="961"/>
      <c r="BF129" s="1103" t="s">
        <v>122</v>
      </c>
      <c r="BG129" s="1104"/>
      <c r="BH129" s="1104"/>
      <c r="BI129" s="1104"/>
      <c r="BJ129" s="1104"/>
      <c r="BK129" s="1104"/>
      <c r="BL129" s="1105"/>
      <c r="BM129" s="1103">
        <v>20</v>
      </c>
      <c r="BN129" s="1104"/>
      <c r="BO129" s="1104"/>
      <c r="BP129" s="1104"/>
      <c r="BQ129" s="1104"/>
      <c r="BR129" s="1104"/>
      <c r="BS129" s="1105"/>
      <c r="BT129" s="1103">
        <v>30</v>
      </c>
      <c r="BU129" s="1104"/>
      <c r="BV129" s="1104"/>
      <c r="BW129" s="1104"/>
      <c r="BX129" s="1104"/>
      <c r="BY129" s="1104"/>
      <c r="BZ129" s="110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1" t="s">
        <v>472</v>
      </c>
      <c r="B130" s="972"/>
      <c r="C130" s="972"/>
      <c r="D130" s="972"/>
      <c r="E130" s="972"/>
      <c r="F130" s="972"/>
      <c r="G130" s="972"/>
      <c r="H130" s="972"/>
      <c r="I130" s="972"/>
      <c r="J130" s="972"/>
      <c r="K130" s="972"/>
      <c r="L130" s="972"/>
      <c r="M130" s="972"/>
      <c r="N130" s="972"/>
      <c r="O130" s="972"/>
      <c r="P130" s="972"/>
      <c r="Q130" s="972"/>
      <c r="R130" s="972"/>
      <c r="S130" s="972"/>
      <c r="T130" s="972"/>
      <c r="U130" s="972"/>
      <c r="V130" s="972"/>
      <c r="W130" s="1107" t="s">
        <v>473</v>
      </c>
      <c r="X130" s="1108"/>
      <c r="Y130" s="1108"/>
      <c r="Z130" s="1109"/>
      <c r="AA130" s="995">
        <v>956272</v>
      </c>
      <c r="AB130" s="996"/>
      <c r="AC130" s="996"/>
      <c r="AD130" s="996"/>
      <c r="AE130" s="997"/>
      <c r="AF130" s="998">
        <v>947014</v>
      </c>
      <c r="AG130" s="996"/>
      <c r="AH130" s="996"/>
      <c r="AI130" s="996"/>
      <c r="AJ130" s="997"/>
      <c r="AK130" s="998">
        <v>940073</v>
      </c>
      <c r="AL130" s="996"/>
      <c r="AM130" s="996"/>
      <c r="AN130" s="996"/>
      <c r="AO130" s="997"/>
      <c r="AP130" s="1110"/>
      <c r="AQ130" s="1111"/>
      <c r="AR130" s="1111"/>
      <c r="AS130" s="1111"/>
      <c r="AT130" s="1112"/>
      <c r="AU130" s="215"/>
      <c r="AV130" s="215"/>
      <c r="AW130" s="215"/>
      <c r="AX130" s="1102" t="s">
        <v>474</v>
      </c>
      <c r="AY130" s="960"/>
      <c r="AZ130" s="960"/>
      <c r="BA130" s="960"/>
      <c r="BB130" s="960"/>
      <c r="BC130" s="960"/>
      <c r="BD130" s="960"/>
      <c r="BE130" s="961"/>
      <c r="BF130" s="1138">
        <v>11.5</v>
      </c>
      <c r="BG130" s="1139"/>
      <c r="BH130" s="1139"/>
      <c r="BI130" s="1139"/>
      <c r="BJ130" s="1139"/>
      <c r="BK130" s="1139"/>
      <c r="BL130" s="1140"/>
      <c r="BM130" s="1138">
        <v>25</v>
      </c>
      <c r="BN130" s="1139"/>
      <c r="BO130" s="1139"/>
      <c r="BP130" s="1139"/>
      <c r="BQ130" s="1139"/>
      <c r="BR130" s="1139"/>
      <c r="BS130" s="1140"/>
      <c r="BT130" s="1138">
        <v>35</v>
      </c>
      <c r="BU130" s="1139"/>
      <c r="BV130" s="1139"/>
      <c r="BW130" s="1139"/>
      <c r="BX130" s="1139"/>
      <c r="BY130" s="1139"/>
      <c r="BZ130" s="114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475</v>
      </c>
      <c r="X131" s="1145"/>
      <c r="Y131" s="1145"/>
      <c r="Z131" s="1146"/>
      <c r="AA131" s="1041">
        <v>3605271</v>
      </c>
      <c r="AB131" s="1023"/>
      <c r="AC131" s="1023"/>
      <c r="AD131" s="1023"/>
      <c r="AE131" s="1024"/>
      <c r="AF131" s="1022">
        <v>3364481</v>
      </c>
      <c r="AG131" s="1023"/>
      <c r="AH131" s="1023"/>
      <c r="AI131" s="1023"/>
      <c r="AJ131" s="1024"/>
      <c r="AK131" s="1022">
        <v>3429287</v>
      </c>
      <c r="AL131" s="1023"/>
      <c r="AM131" s="1023"/>
      <c r="AN131" s="1023"/>
      <c r="AO131" s="1024"/>
      <c r="AP131" s="1147"/>
      <c r="AQ131" s="1148"/>
      <c r="AR131" s="1148"/>
      <c r="AS131" s="1148"/>
      <c r="AT131" s="1149"/>
      <c r="AU131" s="215"/>
      <c r="AV131" s="215"/>
      <c r="AW131" s="215"/>
      <c r="AX131" s="1120" t="s">
        <v>476</v>
      </c>
      <c r="AY131" s="761"/>
      <c r="AZ131" s="761"/>
      <c r="BA131" s="761"/>
      <c r="BB131" s="761"/>
      <c r="BC131" s="761"/>
      <c r="BD131" s="761"/>
      <c r="BE131" s="1073"/>
      <c r="BF131" s="1121" t="s">
        <v>122</v>
      </c>
      <c r="BG131" s="1122"/>
      <c r="BH131" s="1122"/>
      <c r="BI131" s="1122"/>
      <c r="BJ131" s="1122"/>
      <c r="BK131" s="1122"/>
      <c r="BL131" s="1123"/>
      <c r="BM131" s="1121">
        <v>350</v>
      </c>
      <c r="BN131" s="1122"/>
      <c r="BO131" s="1122"/>
      <c r="BP131" s="1122"/>
      <c r="BQ131" s="1122"/>
      <c r="BR131" s="1122"/>
      <c r="BS131" s="1123"/>
      <c r="BT131" s="1124"/>
      <c r="BU131" s="1125"/>
      <c r="BV131" s="1125"/>
      <c r="BW131" s="1125"/>
      <c r="BX131" s="1125"/>
      <c r="BY131" s="1125"/>
      <c r="BZ131" s="112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7" t="s">
        <v>477</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478</v>
      </c>
      <c r="W132" s="1131"/>
      <c r="X132" s="1131"/>
      <c r="Y132" s="1131"/>
      <c r="Z132" s="1132"/>
      <c r="AA132" s="1133">
        <v>10.571798899999999</v>
      </c>
      <c r="AB132" s="1134"/>
      <c r="AC132" s="1134"/>
      <c r="AD132" s="1134"/>
      <c r="AE132" s="1135"/>
      <c r="AF132" s="1136">
        <v>11.835257800000001</v>
      </c>
      <c r="AG132" s="1134"/>
      <c r="AH132" s="1134"/>
      <c r="AI132" s="1134"/>
      <c r="AJ132" s="1135"/>
      <c r="AK132" s="1136">
        <v>12.14389463</v>
      </c>
      <c r="AL132" s="1134"/>
      <c r="AM132" s="1134"/>
      <c r="AN132" s="1134"/>
      <c r="AO132" s="1135"/>
      <c r="AP132" s="1038"/>
      <c r="AQ132" s="1039"/>
      <c r="AR132" s="1039"/>
      <c r="AS132" s="1039"/>
      <c r="AT132" s="11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14" t="s">
        <v>479</v>
      </c>
      <c r="W133" s="1114"/>
      <c r="X133" s="1114"/>
      <c r="Y133" s="1114"/>
      <c r="Z133" s="1115"/>
      <c r="AA133" s="1116">
        <v>10.199999999999999</v>
      </c>
      <c r="AB133" s="1117"/>
      <c r="AC133" s="1117"/>
      <c r="AD133" s="1117"/>
      <c r="AE133" s="1118"/>
      <c r="AF133" s="1116">
        <v>10.7</v>
      </c>
      <c r="AG133" s="1117"/>
      <c r="AH133" s="1117"/>
      <c r="AI133" s="1117"/>
      <c r="AJ133" s="1118"/>
      <c r="AK133" s="1116">
        <v>11.5</v>
      </c>
      <c r="AL133" s="1117"/>
      <c r="AM133" s="1117"/>
      <c r="AN133" s="1117"/>
      <c r="AO133" s="1118"/>
      <c r="AP133" s="1065"/>
      <c r="AQ133" s="1066"/>
      <c r="AR133" s="1066"/>
      <c r="AS133" s="1066"/>
      <c r="AT133" s="111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i8i4pBDAlgIQSJX+OxiZ9u3SRBa0pcUtlI3hWEx7NgEso/ntuzIpoLISMjAvgqIb2fdDYjKI/OkcztI7mO2UQ==" saltValue="CHC56XTwgx129Mp30G4j1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480</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7d+AJf3QdRL7nuZ+DRjJksAP7QtqnBO8Y+sJmdMmMC74jMi4vyCXQxLW69o3pNFx7FgwF9q434nPcdKBelSD+A==" saltValue="VbbS6P9RSzRpWbOr1U+iFw=="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NfsunuOXTDto+swYYqbPBGzrVPDXdPB06ZL03DE+X9Sxf/oJuqrkm54C50WANj7I+v9eRwJQPsHv4WndGJYeQ==" saltValue="1Sgv8Sq+GeFwVXwEPSRM6g==" spinCount="100000" sheet="1" objects="1" scenarios="1"/>
  <dataConsolidate/>
  <phoneticPr fontId="2"/>
  <printOptions horizontalCentered="1" verticalCentered="1"/>
  <pageMargins left="0" right="0" top="0" bottom="0" header="0" footer="0"/>
  <pageSetup paperSize="8" scale="6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482</v>
      </c>
      <c r="AL6" s="248"/>
      <c r="AM6" s="248"/>
      <c r="AN6" s="248"/>
    </row>
    <row r="7" spans="1:46" ht="13.5" customHeight="1" x14ac:dyDescent="0.2">
      <c r="A7" s="247"/>
      <c r="AK7" s="250"/>
      <c r="AL7" s="251"/>
      <c r="AM7" s="251"/>
      <c r="AN7" s="252"/>
      <c r="AO7" s="1151" t="s">
        <v>483</v>
      </c>
      <c r="AP7" s="253"/>
      <c r="AQ7" s="254" t="s">
        <v>484</v>
      </c>
      <c r="AR7" s="255"/>
    </row>
    <row r="8" spans="1:46" ht="13" x14ac:dyDescent="0.2">
      <c r="A8" s="247"/>
      <c r="AK8" s="256"/>
      <c r="AL8" s="257"/>
      <c r="AM8" s="257"/>
      <c r="AN8" s="258"/>
      <c r="AO8" s="1152"/>
      <c r="AP8" s="259" t="s">
        <v>485</v>
      </c>
      <c r="AQ8" s="260" t="s">
        <v>486</v>
      </c>
      <c r="AR8" s="261" t="s">
        <v>487</v>
      </c>
    </row>
    <row r="9" spans="1:46" ht="13" x14ac:dyDescent="0.2">
      <c r="A9" s="247"/>
      <c r="AK9" s="1153" t="s">
        <v>488</v>
      </c>
      <c r="AL9" s="1154"/>
      <c r="AM9" s="1154"/>
      <c r="AN9" s="1155"/>
      <c r="AO9" s="262">
        <v>1043165</v>
      </c>
      <c r="AP9" s="262">
        <v>153882</v>
      </c>
      <c r="AQ9" s="263">
        <v>156369</v>
      </c>
      <c r="AR9" s="264">
        <v>-1.6</v>
      </c>
    </row>
    <row r="10" spans="1:46" ht="13.5" customHeight="1" x14ac:dyDescent="0.2">
      <c r="A10" s="247"/>
      <c r="AK10" s="1153" t="s">
        <v>489</v>
      </c>
      <c r="AL10" s="1154"/>
      <c r="AM10" s="1154"/>
      <c r="AN10" s="1155"/>
      <c r="AO10" s="265">
        <v>20671</v>
      </c>
      <c r="AP10" s="265">
        <v>3049</v>
      </c>
      <c r="AQ10" s="266">
        <v>21449</v>
      </c>
      <c r="AR10" s="267">
        <v>-85.8</v>
      </c>
    </row>
    <row r="11" spans="1:46" ht="13.5" customHeight="1" x14ac:dyDescent="0.2">
      <c r="A11" s="247"/>
      <c r="AK11" s="1153" t="s">
        <v>490</v>
      </c>
      <c r="AL11" s="1154"/>
      <c r="AM11" s="1154"/>
      <c r="AN11" s="1155"/>
      <c r="AO11" s="265">
        <v>60925</v>
      </c>
      <c r="AP11" s="265">
        <v>8987</v>
      </c>
      <c r="AQ11" s="266">
        <v>1663</v>
      </c>
      <c r="AR11" s="267">
        <v>440.4</v>
      </c>
    </row>
    <row r="12" spans="1:46" ht="13.5" customHeight="1" x14ac:dyDescent="0.2">
      <c r="A12" s="247"/>
      <c r="AK12" s="1153" t="s">
        <v>491</v>
      </c>
      <c r="AL12" s="1154"/>
      <c r="AM12" s="1154"/>
      <c r="AN12" s="1155"/>
      <c r="AO12" s="265" t="s">
        <v>492</v>
      </c>
      <c r="AP12" s="265" t="s">
        <v>492</v>
      </c>
      <c r="AQ12" s="266">
        <v>34</v>
      </c>
      <c r="AR12" s="267" t="s">
        <v>492</v>
      </c>
    </row>
    <row r="13" spans="1:46" ht="13.5" customHeight="1" x14ac:dyDescent="0.2">
      <c r="A13" s="247"/>
      <c r="AK13" s="1153" t="s">
        <v>493</v>
      </c>
      <c r="AL13" s="1154"/>
      <c r="AM13" s="1154"/>
      <c r="AN13" s="1155"/>
      <c r="AO13" s="265">
        <v>68627</v>
      </c>
      <c r="AP13" s="265">
        <v>10123</v>
      </c>
      <c r="AQ13" s="266">
        <v>5566</v>
      </c>
      <c r="AR13" s="267">
        <v>81.900000000000006</v>
      </c>
    </row>
    <row r="14" spans="1:46" ht="13.5" customHeight="1" x14ac:dyDescent="0.2">
      <c r="A14" s="247"/>
      <c r="AK14" s="1153" t="s">
        <v>494</v>
      </c>
      <c r="AL14" s="1154"/>
      <c r="AM14" s="1154"/>
      <c r="AN14" s="1155"/>
      <c r="AO14" s="265">
        <v>6439</v>
      </c>
      <c r="AP14" s="265">
        <v>950</v>
      </c>
      <c r="AQ14" s="266">
        <v>3589</v>
      </c>
      <c r="AR14" s="267">
        <v>-73.5</v>
      </c>
    </row>
    <row r="15" spans="1:46" ht="13.5" customHeight="1" x14ac:dyDescent="0.2">
      <c r="A15" s="247"/>
      <c r="AK15" s="1156" t="s">
        <v>495</v>
      </c>
      <c r="AL15" s="1157"/>
      <c r="AM15" s="1157"/>
      <c r="AN15" s="1158"/>
      <c r="AO15" s="265">
        <v>-36941</v>
      </c>
      <c r="AP15" s="265">
        <v>-5449</v>
      </c>
      <c r="AQ15" s="266">
        <v>-10547</v>
      </c>
      <c r="AR15" s="267">
        <v>-48.3</v>
      </c>
    </row>
    <row r="16" spans="1:46" ht="13" x14ac:dyDescent="0.2">
      <c r="A16" s="247"/>
      <c r="AK16" s="1156" t="s">
        <v>177</v>
      </c>
      <c r="AL16" s="1157"/>
      <c r="AM16" s="1157"/>
      <c r="AN16" s="1158"/>
      <c r="AO16" s="265">
        <v>1162886</v>
      </c>
      <c r="AP16" s="265">
        <v>171542</v>
      </c>
      <c r="AQ16" s="266">
        <v>178125</v>
      </c>
      <c r="AR16" s="267">
        <v>-3.7</v>
      </c>
    </row>
    <row r="17" spans="1:46" ht="13" x14ac:dyDescent="0.2">
      <c r="A17" s="247"/>
    </row>
    <row r="18" spans="1:46" ht="13" x14ac:dyDescent="0.2">
      <c r="A18" s="247"/>
      <c r="AQ18" s="268"/>
      <c r="AR18" s="268"/>
    </row>
    <row r="19" spans="1:46" ht="13" x14ac:dyDescent="0.2">
      <c r="A19" s="247"/>
      <c r="AK19" s="243" t="s">
        <v>496</v>
      </c>
    </row>
    <row r="20" spans="1:46" ht="13" x14ac:dyDescent="0.2">
      <c r="A20" s="247"/>
      <c r="AK20" s="269"/>
      <c r="AL20" s="270"/>
      <c r="AM20" s="270"/>
      <c r="AN20" s="271"/>
      <c r="AO20" s="272" t="s">
        <v>497</v>
      </c>
      <c r="AP20" s="273" t="s">
        <v>498</v>
      </c>
      <c r="AQ20" s="274" t="s">
        <v>499</v>
      </c>
      <c r="AR20" s="275"/>
    </row>
    <row r="21" spans="1:46" s="248" customFormat="1" ht="13" x14ac:dyDescent="0.2">
      <c r="A21" s="276"/>
      <c r="AK21" s="1159" t="s">
        <v>500</v>
      </c>
      <c r="AL21" s="1160"/>
      <c r="AM21" s="1160"/>
      <c r="AN21" s="1161"/>
      <c r="AO21" s="277">
        <v>14.01</v>
      </c>
      <c r="AP21" s="278">
        <v>14.51</v>
      </c>
      <c r="AQ21" s="279">
        <v>-0.5</v>
      </c>
      <c r="AS21" s="280"/>
      <c r="AT21" s="276"/>
    </row>
    <row r="22" spans="1:46" s="248" customFormat="1" ht="13" x14ac:dyDescent="0.2">
      <c r="A22" s="276"/>
      <c r="AK22" s="1159" t="s">
        <v>501</v>
      </c>
      <c r="AL22" s="1160"/>
      <c r="AM22" s="1160"/>
      <c r="AN22" s="1161"/>
      <c r="AO22" s="281">
        <v>94.8</v>
      </c>
      <c r="AP22" s="282">
        <v>95.5</v>
      </c>
      <c r="AQ22" s="283">
        <v>-0.7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50" t="s">
        <v>502</v>
      </c>
      <c r="B26" s="1150"/>
      <c r="C26" s="1150"/>
      <c r="D26" s="1150"/>
      <c r="E26" s="1150"/>
      <c r="F26" s="1150"/>
      <c r="G26" s="1150"/>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0"/>
      <c r="AH26" s="1150"/>
      <c r="AI26" s="1150"/>
      <c r="AJ26" s="1150"/>
      <c r="AK26" s="1150"/>
      <c r="AL26" s="1150"/>
      <c r="AM26" s="1150"/>
      <c r="AN26" s="1150"/>
      <c r="AO26" s="1150"/>
      <c r="AP26" s="1150"/>
      <c r="AQ26" s="1150"/>
      <c r="AR26" s="1150"/>
      <c r="AS26" s="1150"/>
    </row>
    <row r="27" spans="1:46" ht="13" x14ac:dyDescent="0.2">
      <c r="A27" s="288"/>
      <c r="AS27" s="243"/>
      <c r="AT27" s="243"/>
    </row>
    <row r="28" spans="1:46" ht="16.5"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504</v>
      </c>
      <c r="AL29" s="248"/>
      <c r="AM29" s="248"/>
      <c r="AN29" s="248"/>
      <c r="AS29" s="290"/>
    </row>
    <row r="30" spans="1:46" ht="13.5" customHeight="1" x14ac:dyDescent="0.2">
      <c r="A30" s="247"/>
      <c r="AK30" s="250"/>
      <c r="AL30" s="251"/>
      <c r="AM30" s="251"/>
      <c r="AN30" s="252"/>
      <c r="AO30" s="1151" t="s">
        <v>483</v>
      </c>
      <c r="AP30" s="253"/>
      <c r="AQ30" s="254" t="s">
        <v>484</v>
      </c>
      <c r="AR30" s="255"/>
    </row>
    <row r="31" spans="1:46" ht="13" x14ac:dyDescent="0.2">
      <c r="A31" s="247"/>
      <c r="AK31" s="256"/>
      <c r="AL31" s="257"/>
      <c r="AM31" s="257"/>
      <c r="AN31" s="258"/>
      <c r="AO31" s="1152"/>
      <c r="AP31" s="259" t="s">
        <v>485</v>
      </c>
      <c r="AQ31" s="260" t="s">
        <v>486</v>
      </c>
      <c r="AR31" s="261" t="s">
        <v>487</v>
      </c>
    </row>
    <row r="32" spans="1:46" ht="27" customHeight="1" x14ac:dyDescent="0.2">
      <c r="A32" s="247"/>
      <c r="AK32" s="1167" t="s">
        <v>505</v>
      </c>
      <c r="AL32" s="1168"/>
      <c r="AM32" s="1168"/>
      <c r="AN32" s="1169"/>
      <c r="AO32" s="291">
        <v>1199715</v>
      </c>
      <c r="AP32" s="291">
        <v>176975</v>
      </c>
      <c r="AQ32" s="292">
        <v>89268</v>
      </c>
      <c r="AR32" s="293">
        <v>98.3</v>
      </c>
    </row>
    <row r="33" spans="1:46" ht="13.5" customHeight="1" x14ac:dyDescent="0.2">
      <c r="A33" s="247"/>
      <c r="AK33" s="1167" t="s">
        <v>506</v>
      </c>
      <c r="AL33" s="1168"/>
      <c r="AM33" s="1168"/>
      <c r="AN33" s="1169"/>
      <c r="AO33" s="291" t="s">
        <v>492</v>
      </c>
      <c r="AP33" s="291" t="s">
        <v>492</v>
      </c>
      <c r="AQ33" s="292" t="s">
        <v>492</v>
      </c>
      <c r="AR33" s="293" t="s">
        <v>492</v>
      </c>
    </row>
    <row r="34" spans="1:46" ht="27" customHeight="1" x14ac:dyDescent="0.2">
      <c r="A34" s="247"/>
      <c r="AK34" s="1167" t="s">
        <v>507</v>
      </c>
      <c r="AL34" s="1168"/>
      <c r="AM34" s="1168"/>
      <c r="AN34" s="1169"/>
      <c r="AO34" s="291" t="s">
        <v>492</v>
      </c>
      <c r="AP34" s="291" t="s">
        <v>492</v>
      </c>
      <c r="AQ34" s="292" t="s">
        <v>492</v>
      </c>
      <c r="AR34" s="293" t="s">
        <v>492</v>
      </c>
    </row>
    <row r="35" spans="1:46" ht="27" customHeight="1" x14ac:dyDescent="0.2">
      <c r="A35" s="247"/>
      <c r="AK35" s="1167" t="s">
        <v>508</v>
      </c>
      <c r="AL35" s="1168"/>
      <c r="AM35" s="1168"/>
      <c r="AN35" s="1169"/>
      <c r="AO35" s="291">
        <v>118849</v>
      </c>
      <c r="AP35" s="291">
        <v>17532</v>
      </c>
      <c r="AQ35" s="292">
        <v>17003</v>
      </c>
      <c r="AR35" s="293">
        <v>3.1</v>
      </c>
    </row>
    <row r="36" spans="1:46" ht="27" customHeight="1" x14ac:dyDescent="0.2">
      <c r="A36" s="247"/>
      <c r="AK36" s="1167" t="s">
        <v>509</v>
      </c>
      <c r="AL36" s="1168"/>
      <c r="AM36" s="1168"/>
      <c r="AN36" s="1169"/>
      <c r="AO36" s="291">
        <v>61045</v>
      </c>
      <c r="AP36" s="291">
        <v>9005</v>
      </c>
      <c r="AQ36" s="292">
        <v>5039</v>
      </c>
      <c r="AR36" s="293">
        <v>78.7</v>
      </c>
    </row>
    <row r="37" spans="1:46" ht="13.5" customHeight="1" x14ac:dyDescent="0.2">
      <c r="A37" s="247"/>
      <c r="AK37" s="1167" t="s">
        <v>510</v>
      </c>
      <c r="AL37" s="1168"/>
      <c r="AM37" s="1168"/>
      <c r="AN37" s="1169"/>
      <c r="AO37" s="291">
        <v>7</v>
      </c>
      <c r="AP37" s="291">
        <v>1</v>
      </c>
      <c r="AQ37" s="292">
        <v>909</v>
      </c>
      <c r="AR37" s="293">
        <v>-99.9</v>
      </c>
    </row>
    <row r="38" spans="1:46" ht="27" customHeight="1" x14ac:dyDescent="0.2">
      <c r="A38" s="247"/>
      <c r="AK38" s="1170" t="s">
        <v>511</v>
      </c>
      <c r="AL38" s="1171"/>
      <c r="AM38" s="1171"/>
      <c r="AN38" s="1172"/>
      <c r="AO38" s="294">
        <v>658</v>
      </c>
      <c r="AP38" s="294">
        <v>97</v>
      </c>
      <c r="AQ38" s="295">
        <v>25</v>
      </c>
      <c r="AR38" s="283">
        <v>288</v>
      </c>
      <c r="AS38" s="290"/>
    </row>
    <row r="39" spans="1:46" ht="13" x14ac:dyDescent="0.2">
      <c r="A39" s="247"/>
      <c r="AK39" s="1170" t="s">
        <v>512</v>
      </c>
      <c r="AL39" s="1171"/>
      <c r="AM39" s="1171"/>
      <c r="AN39" s="1172"/>
      <c r="AO39" s="291">
        <v>-23752</v>
      </c>
      <c r="AP39" s="291">
        <v>-3504</v>
      </c>
      <c r="AQ39" s="292">
        <v>-4913</v>
      </c>
      <c r="AR39" s="293">
        <v>-28.7</v>
      </c>
      <c r="AS39" s="290"/>
    </row>
    <row r="40" spans="1:46" ht="27" customHeight="1" x14ac:dyDescent="0.2">
      <c r="A40" s="247"/>
      <c r="AK40" s="1167" t="s">
        <v>513</v>
      </c>
      <c r="AL40" s="1168"/>
      <c r="AM40" s="1168"/>
      <c r="AN40" s="1169"/>
      <c r="AO40" s="291">
        <v>-940073</v>
      </c>
      <c r="AP40" s="291">
        <v>-138674</v>
      </c>
      <c r="AQ40" s="292">
        <v>-72657</v>
      </c>
      <c r="AR40" s="293">
        <v>90.9</v>
      </c>
      <c r="AS40" s="290"/>
    </row>
    <row r="41" spans="1:46" ht="13" x14ac:dyDescent="0.2">
      <c r="A41" s="247"/>
      <c r="AK41" s="1173" t="s">
        <v>287</v>
      </c>
      <c r="AL41" s="1174"/>
      <c r="AM41" s="1174"/>
      <c r="AN41" s="1175"/>
      <c r="AO41" s="291">
        <v>416449</v>
      </c>
      <c r="AP41" s="291">
        <v>61432</v>
      </c>
      <c r="AQ41" s="292">
        <v>34674</v>
      </c>
      <c r="AR41" s="293">
        <v>77.2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 x14ac:dyDescent="0.2">
      <c r="A48" s="247"/>
      <c r="AK48" s="301" t="s">
        <v>515</v>
      </c>
      <c r="AL48" s="301"/>
      <c r="AM48" s="301"/>
      <c r="AN48" s="301"/>
      <c r="AO48" s="301"/>
      <c r="AP48" s="301"/>
      <c r="AQ48" s="302"/>
      <c r="AR48" s="301"/>
    </row>
    <row r="49" spans="1:44" ht="13.5" customHeight="1" x14ac:dyDescent="0.2">
      <c r="A49" s="247"/>
      <c r="AK49" s="303"/>
      <c r="AL49" s="304"/>
      <c r="AM49" s="1162" t="s">
        <v>483</v>
      </c>
      <c r="AN49" s="1164" t="s">
        <v>516</v>
      </c>
      <c r="AO49" s="1165"/>
      <c r="AP49" s="1165"/>
      <c r="AQ49" s="1165"/>
      <c r="AR49" s="1166"/>
    </row>
    <row r="50" spans="1:44" ht="13" x14ac:dyDescent="0.2">
      <c r="A50" s="247"/>
      <c r="AK50" s="305"/>
      <c r="AL50" s="306"/>
      <c r="AM50" s="1163"/>
      <c r="AN50" s="307" t="s">
        <v>517</v>
      </c>
      <c r="AO50" s="308" t="s">
        <v>518</v>
      </c>
      <c r="AP50" s="309" t="s">
        <v>519</v>
      </c>
      <c r="AQ50" s="310" t="s">
        <v>520</v>
      </c>
      <c r="AR50" s="311" t="s">
        <v>521</v>
      </c>
    </row>
    <row r="51" spans="1:44" ht="13" x14ac:dyDescent="0.2">
      <c r="A51" s="247"/>
      <c r="AK51" s="303" t="s">
        <v>522</v>
      </c>
      <c r="AL51" s="304"/>
      <c r="AM51" s="312">
        <v>1007628</v>
      </c>
      <c r="AN51" s="313">
        <v>137429</v>
      </c>
      <c r="AO51" s="314">
        <v>10.5</v>
      </c>
      <c r="AP51" s="315">
        <v>126525</v>
      </c>
      <c r="AQ51" s="316">
        <v>0.2</v>
      </c>
      <c r="AR51" s="317">
        <v>10.3</v>
      </c>
    </row>
    <row r="52" spans="1:44" ht="13" x14ac:dyDescent="0.2">
      <c r="A52" s="247"/>
      <c r="AK52" s="318"/>
      <c r="AL52" s="319" t="s">
        <v>523</v>
      </c>
      <c r="AM52" s="320">
        <v>807963</v>
      </c>
      <c r="AN52" s="321">
        <v>110197</v>
      </c>
      <c r="AO52" s="322">
        <v>32.1</v>
      </c>
      <c r="AP52" s="323">
        <v>67052</v>
      </c>
      <c r="AQ52" s="324">
        <v>18.100000000000001</v>
      </c>
      <c r="AR52" s="325">
        <v>14</v>
      </c>
    </row>
    <row r="53" spans="1:44" ht="13" x14ac:dyDescent="0.2">
      <c r="A53" s="247"/>
      <c r="AK53" s="303" t="s">
        <v>524</v>
      </c>
      <c r="AL53" s="304"/>
      <c r="AM53" s="312">
        <v>1041423</v>
      </c>
      <c r="AN53" s="313">
        <v>145592</v>
      </c>
      <c r="AO53" s="314">
        <v>5.9</v>
      </c>
      <c r="AP53" s="315">
        <v>138402</v>
      </c>
      <c r="AQ53" s="316">
        <v>9.4</v>
      </c>
      <c r="AR53" s="317">
        <v>-3.5</v>
      </c>
    </row>
    <row r="54" spans="1:44" ht="13" x14ac:dyDescent="0.2">
      <c r="A54" s="247"/>
      <c r="AK54" s="318"/>
      <c r="AL54" s="319" t="s">
        <v>523</v>
      </c>
      <c r="AM54" s="320">
        <v>781017</v>
      </c>
      <c r="AN54" s="321">
        <v>109187</v>
      </c>
      <c r="AO54" s="322">
        <v>-0.9</v>
      </c>
      <c r="AP54" s="323">
        <v>70652</v>
      </c>
      <c r="AQ54" s="324">
        <v>5.4</v>
      </c>
      <c r="AR54" s="325">
        <v>-6.3</v>
      </c>
    </row>
    <row r="55" spans="1:44" ht="13" x14ac:dyDescent="0.2">
      <c r="A55" s="247"/>
      <c r="AK55" s="303" t="s">
        <v>525</v>
      </c>
      <c r="AL55" s="304"/>
      <c r="AM55" s="312">
        <v>1306982</v>
      </c>
      <c r="AN55" s="313">
        <v>186127</v>
      </c>
      <c r="AO55" s="314">
        <v>27.8</v>
      </c>
      <c r="AP55" s="315">
        <v>146367</v>
      </c>
      <c r="AQ55" s="316">
        <v>5.8</v>
      </c>
      <c r="AR55" s="317">
        <v>22</v>
      </c>
    </row>
    <row r="56" spans="1:44" ht="13" x14ac:dyDescent="0.2">
      <c r="A56" s="247"/>
      <c r="AK56" s="318"/>
      <c r="AL56" s="319" t="s">
        <v>523</v>
      </c>
      <c r="AM56" s="320">
        <v>826845</v>
      </c>
      <c r="AN56" s="321">
        <v>117751</v>
      </c>
      <c r="AO56" s="322">
        <v>7.8</v>
      </c>
      <c r="AP56" s="323">
        <v>79441</v>
      </c>
      <c r="AQ56" s="324">
        <v>12.4</v>
      </c>
      <c r="AR56" s="325">
        <v>-4.5999999999999996</v>
      </c>
    </row>
    <row r="57" spans="1:44" ht="13" x14ac:dyDescent="0.2">
      <c r="A57" s="247"/>
      <c r="AK57" s="303" t="s">
        <v>526</v>
      </c>
      <c r="AL57" s="304"/>
      <c r="AM57" s="312">
        <v>858602</v>
      </c>
      <c r="AN57" s="313">
        <v>124291</v>
      </c>
      <c r="AO57" s="314">
        <v>-33.200000000000003</v>
      </c>
      <c r="AP57" s="315">
        <v>165181</v>
      </c>
      <c r="AQ57" s="316">
        <v>12.9</v>
      </c>
      <c r="AR57" s="317">
        <v>-46.1</v>
      </c>
    </row>
    <row r="58" spans="1:44" ht="13" x14ac:dyDescent="0.2">
      <c r="A58" s="247"/>
      <c r="AK58" s="318"/>
      <c r="AL58" s="319" t="s">
        <v>523</v>
      </c>
      <c r="AM58" s="320">
        <v>627297</v>
      </c>
      <c r="AN58" s="321">
        <v>90807</v>
      </c>
      <c r="AO58" s="322">
        <v>-22.9</v>
      </c>
      <c r="AP58" s="323">
        <v>82246</v>
      </c>
      <c r="AQ58" s="324">
        <v>3.5</v>
      </c>
      <c r="AR58" s="325">
        <v>-26.4</v>
      </c>
    </row>
    <row r="59" spans="1:44" ht="13" x14ac:dyDescent="0.2">
      <c r="A59" s="247"/>
      <c r="AK59" s="303" t="s">
        <v>527</v>
      </c>
      <c r="AL59" s="304"/>
      <c r="AM59" s="312">
        <v>849019</v>
      </c>
      <c r="AN59" s="313">
        <v>125243</v>
      </c>
      <c r="AO59" s="314">
        <v>0.8</v>
      </c>
      <c r="AP59" s="315">
        <v>166234</v>
      </c>
      <c r="AQ59" s="316">
        <v>0.6</v>
      </c>
      <c r="AR59" s="317">
        <v>0.2</v>
      </c>
    </row>
    <row r="60" spans="1:44" ht="13" x14ac:dyDescent="0.2">
      <c r="A60" s="247"/>
      <c r="AK60" s="318"/>
      <c r="AL60" s="319" t="s">
        <v>523</v>
      </c>
      <c r="AM60" s="320">
        <v>714128</v>
      </c>
      <c r="AN60" s="321">
        <v>105344</v>
      </c>
      <c r="AO60" s="322">
        <v>16</v>
      </c>
      <c r="AP60" s="323">
        <v>89789</v>
      </c>
      <c r="AQ60" s="324">
        <v>9.1999999999999993</v>
      </c>
      <c r="AR60" s="325">
        <v>6.8</v>
      </c>
    </row>
    <row r="61" spans="1:44" ht="13" x14ac:dyDescent="0.2">
      <c r="A61" s="247"/>
      <c r="AK61" s="303" t="s">
        <v>528</v>
      </c>
      <c r="AL61" s="326"/>
      <c r="AM61" s="312">
        <v>1012731</v>
      </c>
      <c r="AN61" s="313">
        <v>143736</v>
      </c>
      <c r="AO61" s="314">
        <v>2.4</v>
      </c>
      <c r="AP61" s="315">
        <v>148542</v>
      </c>
      <c r="AQ61" s="327">
        <v>5.8</v>
      </c>
      <c r="AR61" s="317">
        <v>-3.4</v>
      </c>
    </row>
    <row r="62" spans="1:44" ht="13" x14ac:dyDescent="0.2">
      <c r="A62" s="247"/>
      <c r="AK62" s="318"/>
      <c r="AL62" s="319" t="s">
        <v>523</v>
      </c>
      <c r="AM62" s="320">
        <v>751450</v>
      </c>
      <c r="AN62" s="321">
        <v>106657</v>
      </c>
      <c r="AO62" s="322">
        <v>6.4</v>
      </c>
      <c r="AP62" s="323">
        <v>77836</v>
      </c>
      <c r="AQ62" s="324">
        <v>9.6999999999999993</v>
      </c>
      <c r="AR62" s="325">
        <v>-3.3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vUJ3ngiTDqelv+9P+GbgTRIsULp4bcsWkyHlaavPAW6laP87RMIjJtKiWUPwrHyOqgiObUh3py8xfWUQS8szSg==" saltValue="ANGK3I045pCeO6Vjt5cYH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YAICGoBsYKZWtBvA/1sxw7pJzwzpmGI4EerNnC9DpihRbBe5CH3oNhID6UIfA90g9FxxNCWBgh60W/z4p80+ug==" saltValue="zmV3pKqc2gRd2t76yB8MRw=="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098jwiJHYGoDMfIN2MpP7yt7UbVge1ZdmhU7GQyb/VBR1kdsw/FXWNs08W3jyMEyXR/CX15n6gYF0tailUqLPw==" saltValue="LO/Y6EZXE6wm35VH0ha/2w=="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sqref="A1:XFD1"/>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76" t="s">
        <v>3</v>
      </c>
      <c r="D47" s="1176"/>
      <c r="E47" s="1177"/>
      <c r="F47" s="11">
        <v>46.46</v>
      </c>
      <c r="G47" s="12">
        <v>46.88</v>
      </c>
      <c r="H47" s="12">
        <v>51.81</v>
      </c>
      <c r="I47" s="12">
        <v>53.68</v>
      </c>
      <c r="J47" s="13">
        <v>45.11</v>
      </c>
    </row>
    <row r="48" spans="2:10" ht="57.75" customHeight="1" x14ac:dyDescent="0.2">
      <c r="B48" s="14"/>
      <c r="C48" s="1178" t="s">
        <v>4</v>
      </c>
      <c r="D48" s="1178"/>
      <c r="E48" s="1179"/>
      <c r="F48" s="15">
        <v>2.89</v>
      </c>
      <c r="G48" s="16">
        <v>5</v>
      </c>
      <c r="H48" s="16">
        <v>8.59</v>
      </c>
      <c r="I48" s="16">
        <v>4.1900000000000004</v>
      </c>
      <c r="J48" s="17">
        <v>4.38</v>
      </c>
    </row>
    <row r="49" spans="2:10" ht="57.75" customHeight="1" thickBot="1" x14ac:dyDescent="0.25">
      <c r="B49" s="18"/>
      <c r="C49" s="1180" t="s">
        <v>5</v>
      </c>
      <c r="D49" s="1180"/>
      <c r="E49" s="1181"/>
      <c r="F49" s="19">
        <v>1.94</v>
      </c>
      <c r="G49" s="20">
        <v>3.77</v>
      </c>
      <c r="H49" s="20">
        <v>10.29</v>
      </c>
      <c r="I49" s="20" t="s">
        <v>535</v>
      </c>
      <c r="J49" s="21" t="s">
        <v>536</v>
      </c>
    </row>
    <row r="50" spans="2:10" ht="13" x14ac:dyDescent="0.2"/>
  </sheetData>
  <sheetProtection algorithmName="SHA-512" hashValue="sjsl7fKbiDKY97M3N81CL4hTofZEa2BKN4rDvSz2FeMlu8kevaatEJ/4RaQDx93ZjuWjOKhxOiA39C2F5p6uTw==" saltValue="Sxv6KAyEV3hyENJahWyF9Q=="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9"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86" t="s">
        <v>537</v>
      </c>
      <c r="D34" s="1186"/>
      <c r="E34" s="1187"/>
      <c r="F34" s="32">
        <v>2.88</v>
      </c>
      <c r="G34" s="33">
        <v>4.99</v>
      </c>
      <c r="H34" s="33">
        <v>8.58</v>
      </c>
      <c r="I34" s="33">
        <v>4.18</v>
      </c>
      <c r="J34" s="34">
        <v>4.37</v>
      </c>
      <c r="K34" s="22"/>
      <c r="L34" s="22"/>
      <c r="M34" s="22"/>
      <c r="N34" s="22"/>
      <c r="O34" s="22"/>
      <c r="P34" s="22"/>
    </row>
    <row r="35" spans="1:16" ht="39" customHeight="1" x14ac:dyDescent="0.2">
      <c r="A35" s="22"/>
      <c r="B35" s="35"/>
      <c r="C35" s="1182" t="s">
        <v>538</v>
      </c>
      <c r="D35" s="1182"/>
      <c r="E35" s="1183"/>
      <c r="F35" s="36">
        <v>2.15</v>
      </c>
      <c r="G35" s="37">
        <v>2.12</v>
      </c>
      <c r="H35" s="37">
        <v>2.91</v>
      </c>
      <c r="I35" s="37">
        <v>1.57</v>
      </c>
      <c r="J35" s="38">
        <v>2.4300000000000002</v>
      </c>
      <c r="K35" s="22"/>
      <c r="L35" s="22"/>
      <c r="M35" s="22"/>
      <c r="N35" s="22"/>
      <c r="O35" s="22"/>
      <c r="P35" s="22"/>
    </row>
    <row r="36" spans="1:16" ht="39" customHeight="1" x14ac:dyDescent="0.2">
      <c r="A36" s="22"/>
      <c r="B36" s="35"/>
      <c r="C36" s="1182" t="s">
        <v>539</v>
      </c>
      <c r="D36" s="1182"/>
      <c r="E36" s="1183"/>
      <c r="F36" s="36" t="s">
        <v>492</v>
      </c>
      <c r="G36" s="37" t="s">
        <v>492</v>
      </c>
      <c r="H36" s="37" t="s">
        <v>492</v>
      </c>
      <c r="I36" s="37" t="s">
        <v>492</v>
      </c>
      <c r="J36" s="38">
        <v>2.02</v>
      </c>
      <c r="K36" s="22"/>
      <c r="L36" s="22"/>
      <c r="M36" s="22"/>
      <c r="N36" s="22"/>
      <c r="O36" s="22"/>
      <c r="P36" s="22"/>
    </row>
    <row r="37" spans="1:16" ht="39" customHeight="1" x14ac:dyDescent="0.2">
      <c r="A37" s="22"/>
      <c r="B37" s="35"/>
      <c r="C37" s="1182" t="s">
        <v>540</v>
      </c>
      <c r="D37" s="1182"/>
      <c r="E37" s="1183"/>
      <c r="F37" s="36" t="s">
        <v>492</v>
      </c>
      <c r="G37" s="37" t="s">
        <v>492</v>
      </c>
      <c r="H37" s="37" t="s">
        <v>492</v>
      </c>
      <c r="I37" s="37" t="s">
        <v>492</v>
      </c>
      <c r="J37" s="38">
        <v>0.69</v>
      </c>
      <c r="K37" s="22"/>
      <c r="L37" s="22"/>
      <c r="M37" s="22"/>
      <c r="N37" s="22"/>
      <c r="O37" s="22"/>
      <c r="P37" s="22"/>
    </row>
    <row r="38" spans="1:16" ht="39" customHeight="1" x14ac:dyDescent="0.2">
      <c r="A38" s="22"/>
      <c r="B38" s="35"/>
      <c r="C38" s="1182" t="s">
        <v>541</v>
      </c>
      <c r="D38" s="1182"/>
      <c r="E38" s="1183"/>
      <c r="F38" s="36">
        <v>0.37</v>
      </c>
      <c r="G38" s="37">
        <v>0.83</v>
      </c>
      <c r="H38" s="37">
        <v>0.72</v>
      </c>
      <c r="I38" s="37">
        <v>0.85</v>
      </c>
      <c r="J38" s="38">
        <v>0.51</v>
      </c>
      <c r="K38" s="22"/>
      <c r="L38" s="22"/>
      <c r="M38" s="22"/>
      <c r="N38" s="22"/>
      <c r="O38" s="22"/>
      <c r="P38" s="22"/>
    </row>
    <row r="39" spans="1:16" ht="39" customHeight="1" x14ac:dyDescent="0.2">
      <c r="A39" s="22"/>
      <c r="B39" s="35"/>
      <c r="C39" s="1182" t="s">
        <v>542</v>
      </c>
      <c r="D39" s="1182"/>
      <c r="E39" s="1183"/>
      <c r="F39" s="36">
        <v>0</v>
      </c>
      <c r="G39" s="37">
        <v>0.01</v>
      </c>
      <c r="H39" s="37">
        <v>0.01</v>
      </c>
      <c r="I39" s="37">
        <v>0.06</v>
      </c>
      <c r="J39" s="38">
        <v>0.02</v>
      </c>
      <c r="K39" s="22"/>
      <c r="L39" s="22"/>
      <c r="M39" s="22"/>
      <c r="N39" s="22"/>
      <c r="O39" s="22"/>
      <c r="P39" s="22"/>
    </row>
    <row r="40" spans="1:16" ht="39" customHeight="1" x14ac:dyDescent="0.2">
      <c r="A40" s="22"/>
      <c r="B40" s="35"/>
      <c r="C40" s="1182" t="s">
        <v>543</v>
      </c>
      <c r="D40" s="1182"/>
      <c r="E40" s="1183"/>
      <c r="F40" s="36">
        <v>0</v>
      </c>
      <c r="G40" s="37">
        <v>0</v>
      </c>
      <c r="H40" s="37">
        <v>0.01</v>
      </c>
      <c r="I40" s="37">
        <v>0.01</v>
      </c>
      <c r="J40" s="38">
        <v>0.01</v>
      </c>
      <c r="K40" s="22"/>
      <c r="L40" s="22"/>
      <c r="M40" s="22"/>
      <c r="N40" s="22"/>
      <c r="O40" s="22"/>
      <c r="P40" s="22"/>
    </row>
    <row r="41" spans="1:16" ht="39" customHeight="1" x14ac:dyDescent="0.2">
      <c r="A41" s="22"/>
      <c r="B41" s="35"/>
      <c r="C41" s="1182" t="s">
        <v>544</v>
      </c>
      <c r="D41" s="1182"/>
      <c r="E41" s="1183"/>
      <c r="F41" s="36">
        <v>0</v>
      </c>
      <c r="G41" s="37">
        <v>0</v>
      </c>
      <c r="H41" s="37">
        <v>0</v>
      </c>
      <c r="I41" s="37">
        <v>0</v>
      </c>
      <c r="J41" s="38">
        <v>0</v>
      </c>
      <c r="K41" s="22"/>
      <c r="L41" s="22"/>
      <c r="M41" s="22"/>
      <c r="N41" s="22"/>
      <c r="O41" s="22"/>
      <c r="P41" s="22"/>
    </row>
    <row r="42" spans="1:16" ht="39" customHeight="1" x14ac:dyDescent="0.2">
      <c r="A42" s="22"/>
      <c r="B42" s="39"/>
      <c r="C42" s="1182" t="s">
        <v>545</v>
      </c>
      <c r="D42" s="1182"/>
      <c r="E42" s="1183"/>
      <c r="F42" s="36" t="s">
        <v>492</v>
      </c>
      <c r="G42" s="37" t="s">
        <v>492</v>
      </c>
      <c r="H42" s="37" t="s">
        <v>492</v>
      </c>
      <c r="I42" s="37" t="s">
        <v>492</v>
      </c>
      <c r="J42" s="38" t="s">
        <v>492</v>
      </c>
      <c r="K42" s="22"/>
      <c r="L42" s="22"/>
      <c r="M42" s="22"/>
      <c r="N42" s="22"/>
      <c r="O42" s="22"/>
      <c r="P42" s="22"/>
    </row>
    <row r="43" spans="1:16" ht="39" customHeight="1" thickBot="1" x14ac:dyDescent="0.25">
      <c r="A43" s="22"/>
      <c r="B43" s="40"/>
      <c r="C43" s="1184" t="s">
        <v>546</v>
      </c>
      <c r="D43" s="1184"/>
      <c r="E43" s="1185"/>
      <c r="F43" s="41">
        <v>2.0099999999999998</v>
      </c>
      <c r="G43" s="42">
        <v>2</v>
      </c>
      <c r="H43" s="42">
        <v>2.31</v>
      </c>
      <c r="I43" s="42">
        <v>1.73</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ua7QBThj0H0KFH4O8NMNeZ/xidGgK0fJ3938dMHKULqaAp02zH1DrSL+40YrIRuqEV/+e3pAlWPfNCWYcudggw==" saltValue="XzcXDJlBf4ExzA1QnXYPZ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5"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88" t="s">
        <v>9</v>
      </c>
      <c r="C45" s="1189"/>
      <c r="D45" s="56"/>
      <c r="E45" s="1194" t="s">
        <v>10</v>
      </c>
      <c r="F45" s="1194"/>
      <c r="G45" s="1194"/>
      <c r="H45" s="1194"/>
      <c r="I45" s="1194"/>
      <c r="J45" s="1195"/>
      <c r="K45" s="57">
        <v>1190</v>
      </c>
      <c r="L45" s="58">
        <v>1110</v>
      </c>
      <c r="M45" s="58">
        <v>1183</v>
      </c>
      <c r="N45" s="58">
        <v>1190</v>
      </c>
      <c r="O45" s="59">
        <v>1200</v>
      </c>
      <c r="P45" s="46"/>
      <c r="Q45" s="46"/>
      <c r="R45" s="46"/>
      <c r="S45" s="46"/>
      <c r="T45" s="46"/>
      <c r="U45" s="46"/>
    </row>
    <row r="46" spans="1:21" ht="30.75" customHeight="1" x14ac:dyDescent="0.2">
      <c r="A46" s="46"/>
      <c r="B46" s="1190"/>
      <c r="C46" s="1191"/>
      <c r="D46" s="60"/>
      <c r="E46" s="1196" t="s">
        <v>11</v>
      </c>
      <c r="F46" s="1196"/>
      <c r="G46" s="1196"/>
      <c r="H46" s="1196"/>
      <c r="I46" s="1196"/>
      <c r="J46" s="1197"/>
      <c r="K46" s="61" t="s">
        <v>492</v>
      </c>
      <c r="L46" s="62" t="s">
        <v>492</v>
      </c>
      <c r="M46" s="62" t="s">
        <v>492</v>
      </c>
      <c r="N46" s="62" t="s">
        <v>492</v>
      </c>
      <c r="O46" s="63" t="s">
        <v>492</v>
      </c>
      <c r="P46" s="46"/>
      <c r="Q46" s="46"/>
      <c r="R46" s="46"/>
      <c r="S46" s="46"/>
      <c r="T46" s="46"/>
      <c r="U46" s="46"/>
    </row>
    <row r="47" spans="1:21" ht="30.75" customHeight="1" x14ac:dyDescent="0.2">
      <c r="A47" s="46"/>
      <c r="B47" s="1190"/>
      <c r="C47" s="1191"/>
      <c r="D47" s="60"/>
      <c r="E47" s="1196" t="s">
        <v>12</v>
      </c>
      <c r="F47" s="1196"/>
      <c r="G47" s="1196"/>
      <c r="H47" s="1196"/>
      <c r="I47" s="1196"/>
      <c r="J47" s="1197"/>
      <c r="K47" s="61" t="s">
        <v>492</v>
      </c>
      <c r="L47" s="62" t="s">
        <v>492</v>
      </c>
      <c r="M47" s="62" t="s">
        <v>492</v>
      </c>
      <c r="N47" s="62" t="s">
        <v>492</v>
      </c>
      <c r="O47" s="63" t="s">
        <v>492</v>
      </c>
      <c r="P47" s="46"/>
      <c r="Q47" s="46"/>
      <c r="R47" s="46"/>
      <c r="S47" s="46"/>
      <c r="T47" s="46"/>
      <c r="U47" s="46"/>
    </row>
    <row r="48" spans="1:21" ht="30.75" customHeight="1" x14ac:dyDescent="0.2">
      <c r="A48" s="46"/>
      <c r="B48" s="1190"/>
      <c r="C48" s="1191"/>
      <c r="D48" s="60"/>
      <c r="E48" s="1196" t="s">
        <v>13</v>
      </c>
      <c r="F48" s="1196"/>
      <c r="G48" s="1196"/>
      <c r="H48" s="1196"/>
      <c r="I48" s="1196"/>
      <c r="J48" s="1197"/>
      <c r="K48" s="61">
        <v>165</v>
      </c>
      <c r="L48" s="62">
        <v>166</v>
      </c>
      <c r="M48" s="62">
        <v>170</v>
      </c>
      <c r="N48" s="62">
        <v>116</v>
      </c>
      <c r="O48" s="63">
        <v>119</v>
      </c>
      <c r="P48" s="46"/>
      <c r="Q48" s="46"/>
      <c r="R48" s="46"/>
      <c r="S48" s="46"/>
      <c r="T48" s="46"/>
      <c r="U48" s="46"/>
    </row>
    <row r="49" spans="1:21" ht="30.75" customHeight="1" x14ac:dyDescent="0.2">
      <c r="A49" s="46"/>
      <c r="B49" s="1190"/>
      <c r="C49" s="1191"/>
      <c r="D49" s="60"/>
      <c r="E49" s="1196" t="s">
        <v>14</v>
      </c>
      <c r="F49" s="1196"/>
      <c r="G49" s="1196"/>
      <c r="H49" s="1196"/>
      <c r="I49" s="1196"/>
      <c r="J49" s="1197"/>
      <c r="K49" s="61">
        <v>0</v>
      </c>
      <c r="L49" s="62">
        <v>0</v>
      </c>
      <c r="M49" s="62">
        <v>0</v>
      </c>
      <c r="N49" s="62">
        <v>63</v>
      </c>
      <c r="O49" s="63">
        <v>61</v>
      </c>
      <c r="P49" s="46"/>
      <c r="Q49" s="46"/>
      <c r="R49" s="46"/>
      <c r="S49" s="46"/>
      <c r="T49" s="46"/>
      <c r="U49" s="46"/>
    </row>
    <row r="50" spans="1:21" ht="30.75" customHeight="1" x14ac:dyDescent="0.2">
      <c r="A50" s="46"/>
      <c r="B50" s="1190"/>
      <c r="C50" s="1191"/>
      <c r="D50" s="60"/>
      <c r="E50" s="1196" t="s">
        <v>15</v>
      </c>
      <c r="F50" s="1196"/>
      <c r="G50" s="1196"/>
      <c r="H50" s="1196"/>
      <c r="I50" s="1196"/>
      <c r="J50" s="1197"/>
      <c r="K50" s="61">
        <v>0</v>
      </c>
      <c r="L50" s="62">
        <v>0</v>
      </c>
      <c r="M50" s="62">
        <v>0</v>
      </c>
      <c r="N50" s="62">
        <v>0</v>
      </c>
      <c r="O50" s="63">
        <v>0</v>
      </c>
      <c r="P50" s="46"/>
      <c r="Q50" s="46"/>
      <c r="R50" s="46"/>
      <c r="S50" s="46"/>
      <c r="T50" s="46"/>
      <c r="U50" s="46"/>
    </row>
    <row r="51" spans="1:21" ht="30.75" customHeight="1" x14ac:dyDescent="0.2">
      <c r="A51" s="46"/>
      <c r="B51" s="1192"/>
      <c r="C51" s="1193"/>
      <c r="D51" s="64"/>
      <c r="E51" s="1196" t="s">
        <v>16</v>
      </c>
      <c r="F51" s="1196"/>
      <c r="G51" s="1196"/>
      <c r="H51" s="1196"/>
      <c r="I51" s="1196"/>
      <c r="J51" s="1197"/>
      <c r="K51" s="61">
        <v>0</v>
      </c>
      <c r="L51" s="62">
        <v>0</v>
      </c>
      <c r="M51" s="62">
        <v>0</v>
      </c>
      <c r="N51" s="62">
        <v>1</v>
      </c>
      <c r="O51" s="63">
        <v>1</v>
      </c>
      <c r="P51" s="46"/>
      <c r="Q51" s="46"/>
      <c r="R51" s="46"/>
      <c r="S51" s="46"/>
      <c r="T51" s="46"/>
      <c r="U51" s="46"/>
    </row>
    <row r="52" spans="1:21" ht="30.75" customHeight="1" x14ac:dyDescent="0.2">
      <c r="A52" s="46"/>
      <c r="B52" s="1198" t="s">
        <v>17</v>
      </c>
      <c r="C52" s="1199"/>
      <c r="D52" s="64"/>
      <c r="E52" s="1196" t="s">
        <v>18</v>
      </c>
      <c r="F52" s="1196"/>
      <c r="G52" s="1196"/>
      <c r="H52" s="1196"/>
      <c r="I52" s="1196"/>
      <c r="J52" s="1197"/>
      <c r="K52" s="61">
        <v>1008</v>
      </c>
      <c r="L52" s="62">
        <v>940</v>
      </c>
      <c r="M52" s="62">
        <v>972</v>
      </c>
      <c r="N52" s="62">
        <v>971</v>
      </c>
      <c r="O52" s="63">
        <v>963</v>
      </c>
      <c r="P52" s="46"/>
      <c r="Q52" s="46"/>
      <c r="R52" s="46"/>
      <c r="S52" s="46"/>
      <c r="T52" s="46"/>
      <c r="U52" s="46"/>
    </row>
    <row r="53" spans="1:21" ht="30.75" customHeight="1" thickBot="1" x14ac:dyDescent="0.25">
      <c r="A53" s="46"/>
      <c r="B53" s="1200" t="s">
        <v>19</v>
      </c>
      <c r="C53" s="1201"/>
      <c r="D53" s="65"/>
      <c r="E53" s="1202" t="s">
        <v>20</v>
      </c>
      <c r="F53" s="1202"/>
      <c r="G53" s="1202"/>
      <c r="H53" s="1202"/>
      <c r="I53" s="1202"/>
      <c r="J53" s="1203"/>
      <c r="K53" s="66">
        <v>347</v>
      </c>
      <c r="L53" s="67">
        <v>336</v>
      </c>
      <c r="M53" s="67">
        <v>381</v>
      </c>
      <c r="N53" s="67">
        <v>399</v>
      </c>
      <c r="O53" s="68">
        <v>418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204" t="s">
        <v>24</v>
      </c>
      <c r="C58" s="1205"/>
      <c r="D58" s="1210" t="s">
        <v>25</v>
      </c>
      <c r="E58" s="1211"/>
      <c r="F58" s="1211"/>
      <c r="G58" s="1211"/>
      <c r="H58" s="1211"/>
      <c r="I58" s="1211"/>
      <c r="J58" s="1212"/>
      <c r="K58" s="81"/>
      <c r="L58" s="82"/>
      <c r="M58" s="82"/>
      <c r="N58" s="82"/>
      <c r="O58" s="83"/>
    </row>
    <row r="59" spans="1:21" ht="31.5" customHeight="1" x14ac:dyDescent="0.2">
      <c r="B59" s="1206"/>
      <c r="C59" s="1207"/>
      <c r="D59" s="1213" t="s">
        <v>26</v>
      </c>
      <c r="E59" s="1214"/>
      <c r="F59" s="1214"/>
      <c r="G59" s="1214"/>
      <c r="H59" s="1214"/>
      <c r="I59" s="1214"/>
      <c r="J59" s="1215"/>
      <c r="K59" s="84"/>
      <c r="L59" s="85"/>
      <c r="M59" s="85"/>
      <c r="N59" s="85"/>
      <c r="O59" s="86"/>
    </row>
    <row r="60" spans="1:21" ht="31.5" customHeight="1" thickBot="1" x14ac:dyDescent="0.25">
      <c r="B60" s="1208"/>
      <c r="C60" s="1209"/>
      <c r="D60" s="1216" t="s">
        <v>27</v>
      </c>
      <c r="E60" s="1217"/>
      <c r="F60" s="1217"/>
      <c r="G60" s="1217"/>
      <c r="H60" s="1217"/>
      <c r="I60" s="1217"/>
      <c r="J60" s="121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3BUs2OviUNQx6A3IyhAZLwyiQ6XEyXikIRrFp2R/PnuKNcN2VIJDxe5S9m6P3i3TLBYyAb4qroGlvoXRDcGsw==" saltValue="x0Bvx1K5CuUruW3jJ+QCR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19" t="s">
        <v>30</v>
      </c>
      <c r="C41" s="1220"/>
      <c r="D41" s="103"/>
      <c r="E41" s="1225" t="s">
        <v>31</v>
      </c>
      <c r="F41" s="1225"/>
      <c r="G41" s="1225"/>
      <c r="H41" s="1226"/>
      <c r="I41" s="330">
        <v>10179</v>
      </c>
      <c r="J41" s="331">
        <v>10417</v>
      </c>
      <c r="K41" s="331">
        <v>10484</v>
      </c>
      <c r="L41" s="331">
        <v>10168</v>
      </c>
      <c r="M41" s="332">
        <v>9643</v>
      </c>
    </row>
    <row r="42" spans="2:13" ht="27.75" customHeight="1" x14ac:dyDescent="0.2">
      <c r="B42" s="1221"/>
      <c r="C42" s="1222"/>
      <c r="D42" s="104"/>
      <c r="E42" s="1227" t="s">
        <v>32</v>
      </c>
      <c r="F42" s="1227"/>
      <c r="G42" s="1227"/>
      <c r="H42" s="1228"/>
      <c r="I42" s="333" t="s">
        <v>492</v>
      </c>
      <c r="J42" s="334" t="s">
        <v>492</v>
      </c>
      <c r="K42" s="334" t="s">
        <v>492</v>
      </c>
      <c r="L42" s="334" t="s">
        <v>492</v>
      </c>
      <c r="M42" s="335" t="s">
        <v>492</v>
      </c>
    </row>
    <row r="43" spans="2:13" ht="27.75" customHeight="1" x14ac:dyDescent="0.2">
      <c r="B43" s="1221"/>
      <c r="C43" s="1222"/>
      <c r="D43" s="104"/>
      <c r="E43" s="1227" t="s">
        <v>33</v>
      </c>
      <c r="F43" s="1227"/>
      <c r="G43" s="1227"/>
      <c r="H43" s="1228"/>
      <c r="I43" s="333">
        <v>2040</v>
      </c>
      <c r="J43" s="334">
        <v>1960</v>
      </c>
      <c r="K43" s="334">
        <v>1997</v>
      </c>
      <c r="L43" s="334">
        <v>1277</v>
      </c>
      <c r="M43" s="335">
        <v>1248</v>
      </c>
    </row>
    <row r="44" spans="2:13" ht="27.75" customHeight="1" x14ac:dyDescent="0.2">
      <c r="B44" s="1221"/>
      <c r="C44" s="1222"/>
      <c r="D44" s="104"/>
      <c r="E44" s="1227" t="s">
        <v>34</v>
      </c>
      <c r="F44" s="1227"/>
      <c r="G44" s="1227"/>
      <c r="H44" s="1228"/>
      <c r="I44" s="333">
        <v>1</v>
      </c>
      <c r="J44" s="334">
        <v>1</v>
      </c>
      <c r="K44" s="334">
        <v>1</v>
      </c>
      <c r="L44" s="334">
        <v>872</v>
      </c>
      <c r="M44" s="335">
        <v>823</v>
      </c>
    </row>
    <row r="45" spans="2:13" ht="27.75" customHeight="1" x14ac:dyDescent="0.2">
      <c r="B45" s="1221"/>
      <c r="C45" s="1222"/>
      <c r="D45" s="104"/>
      <c r="E45" s="1227" t="s">
        <v>35</v>
      </c>
      <c r="F45" s="1227"/>
      <c r="G45" s="1227"/>
      <c r="H45" s="1228"/>
      <c r="I45" s="333">
        <v>767</v>
      </c>
      <c r="J45" s="334">
        <v>707</v>
      </c>
      <c r="K45" s="334">
        <v>796</v>
      </c>
      <c r="L45" s="334">
        <v>838</v>
      </c>
      <c r="M45" s="335">
        <v>866</v>
      </c>
    </row>
    <row r="46" spans="2:13" ht="27.75" customHeight="1" x14ac:dyDescent="0.2">
      <c r="B46" s="1221"/>
      <c r="C46" s="1222"/>
      <c r="D46" s="105"/>
      <c r="E46" s="1227" t="s">
        <v>36</v>
      </c>
      <c r="F46" s="1227"/>
      <c r="G46" s="1227"/>
      <c r="H46" s="1228"/>
      <c r="I46" s="333" t="s">
        <v>492</v>
      </c>
      <c r="J46" s="334" t="s">
        <v>492</v>
      </c>
      <c r="K46" s="334" t="s">
        <v>492</v>
      </c>
      <c r="L46" s="334" t="s">
        <v>492</v>
      </c>
      <c r="M46" s="335" t="s">
        <v>492</v>
      </c>
    </row>
    <row r="47" spans="2:13" ht="27.75" customHeight="1" x14ac:dyDescent="0.2">
      <c r="B47" s="1221"/>
      <c r="C47" s="1222"/>
      <c r="D47" s="106"/>
      <c r="E47" s="1229" t="s">
        <v>37</v>
      </c>
      <c r="F47" s="1230"/>
      <c r="G47" s="1230"/>
      <c r="H47" s="1231"/>
      <c r="I47" s="333" t="s">
        <v>492</v>
      </c>
      <c r="J47" s="334" t="s">
        <v>492</v>
      </c>
      <c r="K47" s="334" t="s">
        <v>492</v>
      </c>
      <c r="L47" s="334" t="s">
        <v>492</v>
      </c>
      <c r="M47" s="335" t="s">
        <v>492</v>
      </c>
    </row>
    <row r="48" spans="2:13" ht="27.75" customHeight="1" x14ac:dyDescent="0.2">
      <c r="B48" s="1221"/>
      <c r="C48" s="1222"/>
      <c r="D48" s="104"/>
      <c r="E48" s="1227" t="s">
        <v>38</v>
      </c>
      <c r="F48" s="1227"/>
      <c r="G48" s="1227"/>
      <c r="H48" s="1228"/>
      <c r="I48" s="333" t="s">
        <v>492</v>
      </c>
      <c r="J48" s="334" t="s">
        <v>492</v>
      </c>
      <c r="K48" s="334" t="s">
        <v>492</v>
      </c>
      <c r="L48" s="334" t="s">
        <v>492</v>
      </c>
      <c r="M48" s="335" t="s">
        <v>492</v>
      </c>
    </row>
    <row r="49" spans="2:13" ht="27.75" customHeight="1" x14ac:dyDescent="0.2">
      <c r="B49" s="1223"/>
      <c r="C49" s="1224"/>
      <c r="D49" s="104"/>
      <c r="E49" s="1227" t="s">
        <v>39</v>
      </c>
      <c r="F49" s="1227"/>
      <c r="G49" s="1227"/>
      <c r="H49" s="1228"/>
      <c r="I49" s="333" t="s">
        <v>492</v>
      </c>
      <c r="J49" s="334" t="s">
        <v>492</v>
      </c>
      <c r="K49" s="334" t="s">
        <v>492</v>
      </c>
      <c r="L49" s="334" t="s">
        <v>492</v>
      </c>
      <c r="M49" s="335" t="s">
        <v>492</v>
      </c>
    </row>
    <row r="50" spans="2:13" ht="27.75" customHeight="1" x14ac:dyDescent="0.2">
      <c r="B50" s="1232" t="s">
        <v>40</v>
      </c>
      <c r="C50" s="1233"/>
      <c r="D50" s="107"/>
      <c r="E50" s="1227" t="s">
        <v>41</v>
      </c>
      <c r="F50" s="1227"/>
      <c r="G50" s="1227"/>
      <c r="H50" s="1228"/>
      <c r="I50" s="333">
        <v>4436</v>
      </c>
      <c r="J50" s="334">
        <v>4860</v>
      </c>
      <c r="K50" s="334">
        <v>5150</v>
      </c>
      <c r="L50" s="334">
        <v>5053</v>
      </c>
      <c r="M50" s="335">
        <v>4794</v>
      </c>
    </row>
    <row r="51" spans="2:13" ht="27.75" customHeight="1" x14ac:dyDescent="0.2">
      <c r="B51" s="1221"/>
      <c r="C51" s="1222"/>
      <c r="D51" s="104"/>
      <c r="E51" s="1227" t="s">
        <v>42</v>
      </c>
      <c r="F51" s="1227"/>
      <c r="G51" s="1227"/>
      <c r="H51" s="1228"/>
      <c r="I51" s="333">
        <v>705</v>
      </c>
      <c r="J51" s="334">
        <v>706</v>
      </c>
      <c r="K51" s="334">
        <v>811</v>
      </c>
      <c r="L51" s="334">
        <v>782</v>
      </c>
      <c r="M51" s="335">
        <v>702</v>
      </c>
    </row>
    <row r="52" spans="2:13" ht="27.75" customHeight="1" x14ac:dyDescent="0.2">
      <c r="B52" s="1223"/>
      <c r="C52" s="1224"/>
      <c r="D52" s="104"/>
      <c r="E52" s="1227" t="s">
        <v>43</v>
      </c>
      <c r="F52" s="1227"/>
      <c r="G52" s="1227"/>
      <c r="H52" s="1228"/>
      <c r="I52" s="333">
        <v>9177</v>
      </c>
      <c r="J52" s="334">
        <v>9154</v>
      </c>
      <c r="K52" s="334">
        <v>9140</v>
      </c>
      <c r="L52" s="334">
        <v>8902</v>
      </c>
      <c r="M52" s="335">
        <v>8420</v>
      </c>
    </row>
    <row r="53" spans="2:13" ht="27.75" customHeight="1" thickBot="1" x14ac:dyDescent="0.25">
      <c r="B53" s="1234" t="s">
        <v>19</v>
      </c>
      <c r="C53" s="1235"/>
      <c r="D53" s="108"/>
      <c r="E53" s="1236" t="s">
        <v>44</v>
      </c>
      <c r="F53" s="1236"/>
      <c r="G53" s="1236"/>
      <c r="H53" s="1237"/>
      <c r="I53" s="336">
        <v>-1331</v>
      </c>
      <c r="J53" s="337">
        <v>-1635</v>
      </c>
      <c r="K53" s="337">
        <v>-1824</v>
      </c>
      <c r="L53" s="337">
        <v>-1582</v>
      </c>
      <c r="M53" s="338">
        <v>-1335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bTDP/YWNiPC93q1aRg8Se7pwhxYB0nomDUz/nUomRuha4APqo8L58AX+mqQaA+80qkTesNyekORWbbA/dHRDZw==" saltValue="Dhni50e/G04cUL1F24cPv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5"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532</v>
      </c>
      <c r="G54" s="117" t="s">
        <v>533</v>
      </c>
      <c r="H54" s="118" t="s">
        <v>534</v>
      </c>
    </row>
    <row r="55" spans="2:8" ht="52.5" customHeight="1" x14ac:dyDescent="0.2">
      <c r="B55" s="119"/>
      <c r="C55" s="1246" t="s">
        <v>46</v>
      </c>
      <c r="D55" s="1246"/>
      <c r="E55" s="1247"/>
      <c r="F55" s="339">
        <v>2364</v>
      </c>
      <c r="G55" s="339">
        <v>2315</v>
      </c>
      <c r="H55" s="340">
        <v>1971</v>
      </c>
    </row>
    <row r="56" spans="2:8" ht="52.5" customHeight="1" x14ac:dyDescent="0.2">
      <c r="B56" s="120"/>
      <c r="C56" s="1248" t="s">
        <v>47</v>
      </c>
      <c r="D56" s="1248"/>
      <c r="E56" s="1249"/>
      <c r="F56" s="341">
        <v>863</v>
      </c>
      <c r="G56" s="341">
        <v>865</v>
      </c>
      <c r="H56" s="342">
        <v>892</v>
      </c>
    </row>
    <row r="57" spans="2:8" ht="53.25" customHeight="1" x14ac:dyDescent="0.2">
      <c r="B57" s="120"/>
      <c r="C57" s="1250" t="s">
        <v>48</v>
      </c>
      <c r="D57" s="1250"/>
      <c r="E57" s="1251"/>
      <c r="F57" s="343">
        <v>2934</v>
      </c>
      <c r="G57" s="343">
        <v>2820</v>
      </c>
      <c r="H57" s="344">
        <v>2849</v>
      </c>
    </row>
    <row r="58" spans="2:8" ht="45.75" customHeight="1" x14ac:dyDescent="0.2">
      <c r="B58" s="121"/>
      <c r="C58" s="1238" t="s">
        <v>559</v>
      </c>
      <c r="D58" s="1239"/>
      <c r="E58" s="1240"/>
      <c r="F58" s="345">
        <v>1574</v>
      </c>
      <c r="G58" s="345">
        <v>1578</v>
      </c>
      <c r="H58" s="346">
        <v>1581</v>
      </c>
    </row>
    <row r="59" spans="2:8" ht="45.75" customHeight="1" x14ac:dyDescent="0.2">
      <c r="B59" s="121"/>
      <c r="C59" s="1238" t="s">
        <v>560</v>
      </c>
      <c r="D59" s="1239"/>
      <c r="E59" s="1240"/>
      <c r="F59" s="345">
        <v>770</v>
      </c>
      <c r="G59" s="345">
        <v>702</v>
      </c>
      <c r="H59" s="346">
        <v>761</v>
      </c>
    </row>
    <row r="60" spans="2:8" ht="45.75" customHeight="1" x14ac:dyDescent="0.2">
      <c r="B60" s="121"/>
      <c r="C60" s="1238" t="s">
        <v>561</v>
      </c>
      <c r="D60" s="1239"/>
      <c r="E60" s="1240"/>
      <c r="F60" s="345">
        <v>264</v>
      </c>
      <c r="G60" s="345">
        <v>205</v>
      </c>
      <c r="H60" s="346">
        <v>167</v>
      </c>
    </row>
    <row r="61" spans="2:8" ht="45.75" customHeight="1" x14ac:dyDescent="0.2">
      <c r="B61" s="121"/>
      <c r="C61" s="1238" t="s">
        <v>562</v>
      </c>
      <c r="D61" s="1239"/>
      <c r="E61" s="1240"/>
      <c r="F61" s="345">
        <v>101</v>
      </c>
      <c r="G61" s="345">
        <v>116</v>
      </c>
      <c r="H61" s="346">
        <v>126</v>
      </c>
    </row>
    <row r="62" spans="2:8" ht="45.75" customHeight="1" thickBot="1" x14ac:dyDescent="0.25">
      <c r="B62" s="122"/>
      <c r="C62" s="1241" t="s">
        <v>563</v>
      </c>
      <c r="D62" s="1242"/>
      <c r="E62" s="1243"/>
      <c r="F62" s="347">
        <v>104</v>
      </c>
      <c r="G62" s="347">
        <v>104</v>
      </c>
      <c r="H62" s="348">
        <v>104</v>
      </c>
    </row>
    <row r="63" spans="2:8" ht="52.5" customHeight="1" thickBot="1" x14ac:dyDescent="0.25">
      <c r="B63" s="123"/>
      <c r="C63" s="1244" t="s">
        <v>49</v>
      </c>
      <c r="D63" s="1244"/>
      <c r="E63" s="1245"/>
      <c r="F63" s="349">
        <v>6160</v>
      </c>
      <c r="G63" s="349">
        <v>6000</v>
      </c>
      <c r="H63" s="350">
        <v>5711</v>
      </c>
    </row>
    <row r="64" spans="2:8" ht="13" x14ac:dyDescent="0.2"/>
  </sheetData>
  <sheetProtection algorithmName="SHA-512" hashValue="0SqBbJCP2xAXeWyxSw4GL0V2T081pg1HUuG+Bs2KOcVeVOopx6sraUW3g3qm7DFLpFsO18MNmcerwclkiB2qqw==" saltValue="OI0yG7N+OrHRFGeSQt9Pi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0"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CC9DB-20D3-44A3-BC53-5DF87E4A88FA}">
  <sheetPr>
    <pageSetUpPr fitToPage="1"/>
  </sheetPr>
  <dimension ref="A1:DE85"/>
  <sheetViews>
    <sheetView showGridLines="0" zoomScale="80" zoomScaleNormal="8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571</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89" t="s">
        <v>575</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570</v>
      </c>
    </row>
    <row r="50" spans="1:109" ht="13" x14ac:dyDescent="0.2">
      <c r="B50" s="247"/>
      <c r="G50" s="383"/>
      <c r="H50" s="383"/>
      <c r="I50" s="383"/>
      <c r="J50" s="383"/>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79" t="s">
        <v>530</v>
      </c>
      <c r="BQ50" s="379"/>
      <c r="BR50" s="379"/>
      <c r="BS50" s="379"/>
      <c r="BT50" s="379"/>
      <c r="BU50" s="379"/>
      <c r="BV50" s="379"/>
      <c r="BW50" s="379"/>
      <c r="BX50" s="379" t="s">
        <v>531</v>
      </c>
      <c r="BY50" s="379"/>
      <c r="BZ50" s="379"/>
      <c r="CA50" s="379"/>
      <c r="CB50" s="379"/>
      <c r="CC50" s="379"/>
      <c r="CD50" s="379"/>
      <c r="CE50" s="379"/>
      <c r="CF50" s="379" t="s">
        <v>532</v>
      </c>
      <c r="CG50" s="379"/>
      <c r="CH50" s="379"/>
      <c r="CI50" s="379"/>
      <c r="CJ50" s="379"/>
      <c r="CK50" s="379"/>
      <c r="CL50" s="379"/>
      <c r="CM50" s="379"/>
      <c r="CN50" s="379" t="s">
        <v>533</v>
      </c>
      <c r="CO50" s="379"/>
      <c r="CP50" s="379"/>
      <c r="CQ50" s="379"/>
      <c r="CR50" s="379"/>
      <c r="CS50" s="379"/>
      <c r="CT50" s="379"/>
      <c r="CU50" s="379"/>
      <c r="CV50" s="379" t="s">
        <v>534</v>
      </c>
      <c r="CW50" s="379"/>
      <c r="CX50" s="379"/>
      <c r="CY50" s="379"/>
      <c r="CZ50" s="379"/>
      <c r="DA50" s="379"/>
      <c r="DB50" s="379"/>
      <c r="DC50" s="379"/>
    </row>
    <row r="51" spans="1:109" ht="13.5" customHeight="1" x14ac:dyDescent="0.2">
      <c r="B51" s="247"/>
      <c r="G51" s="388"/>
      <c r="H51" s="388"/>
      <c r="I51" s="398"/>
      <c r="J51" s="398"/>
      <c r="K51" s="384"/>
      <c r="L51" s="384"/>
      <c r="M51" s="384"/>
      <c r="N51" s="384"/>
      <c r="AM51" s="352"/>
      <c r="AN51" s="380" t="s">
        <v>569</v>
      </c>
      <c r="AO51" s="380"/>
      <c r="AP51" s="380"/>
      <c r="AQ51" s="380"/>
      <c r="AR51" s="380"/>
      <c r="AS51" s="380"/>
      <c r="AT51" s="380"/>
      <c r="AU51" s="380"/>
      <c r="AV51" s="380"/>
      <c r="AW51" s="380"/>
      <c r="AX51" s="380"/>
      <c r="AY51" s="380"/>
      <c r="AZ51" s="380"/>
      <c r="BA51" s="380"/>
      <c r="BB51" s="380" t="s">
        <v>567</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7"/>
      <c r="G52" s="388"/>
      <c r="H52" s="388"/>
      <c r="I52" s="398"/>
      <c r="J52" s="398"/>
      <c r="K52" s="384"/>
      <c r="L52" s="384"/>
      <c r="M52" s="384"/>
      <c r="N52" s="384"/>
      <c r="AM52" s="352"/>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60"/>
      <c r="B53" s="247"/>
      <c r="G53" s="388"/>
      <c r="H53" s="388"/>
      <c r="I53" s="383"/>
      <c r="J53" s="383"/>
      <c r="K53" s="384"/>
      <c r="L53" s="384"/>
      <c r="M53" s="384"/>
      <c r="N53" s="384"/>
      <c r="AM53" s="352"/>
      <c r="AN53" s="380"/>
      <c r="AO53" s="380"/>
      <c r="AP53" s="380"/>
      <c r="AQ53" s="380"/>
      <c r="AR53" s="380"/>
      <c r="AS53" s="380"/>
      <c r="AT53" s="380"/>
      <c r="AU53" s="380"/>
      <c r="AV53" s="380"/>
      <c r="AW53" s="380"/>
      <c r="AX53" s="380"/>
      <c r="AY53" s="380"/>
      <c r="AZ53" s="380"/>
      <c r="BA53" s="380"/>
      <c r="BB53" s="380" t="s">
        <v>573</v>
      </c>
      <c r="BC53" s="380"/>
      <c r="BD53" s="380"/>
      <c r="BE53" s="380"/>
      <c r="BF53" s="380"/>
      <c r="BG53" s="380"/>
      <c r="BH53" s="380"/>
      <c r="BI53" s="380"/>
      <c r="BJ53" s="380"/>
      <c r="BK53" s="380"/>
      <c r="BL53" s="380"/>
      <c r="BM53" s="380"/>
      <c r="BN53" s="380"/>
      <c r="BO53" s="380"/>
      <c r="BP53" s="377">
        <v>61.6</v>
      </c>
      <c r="BQ53" s="377"/>
      <c r="BR53" s="377"/>
      <c r="BS53" s="377"/>
      <c r="BT53" s="377"/>
      <c r="BU53" s="377"/>
      <c r="BV53" s="377"/>
      <c r="BW53" s="377"/>
      <c r="BX53" s="377">
        <v>63.3</v>
      </c>
      <c r="BY53" s="377"/>
      <c r="BZ53" s="377"/>
      <c r="CA53" s="377"/>
      <c r="CB53" s="377"/>
      <c r="CC53" s="377"/>
      <c r="CD53" s="377"/>
      <c r="CE53" s="377"/>
      <c r="CF53" s="377">
        <v>64.599999999999994</v>
      </c>
      <c r="CG53" s="377"/>
      <c r="CH53" s="377"/>
      <c r="CI53" s="377"/>
      <c r="CJ53" s="377"/>
      <c r="CK53" s="377"/>
      <c r="CL53" s="377"/>
      <c r="CM53" s="377"/>
      <c r="CN53" s="377">
        <v>66.599999999999994</v>
      </c>
      <c r="CO53" s="377"/>
      <c r="CP53" s="377"/>
      <c r="CQ53" s="377"/>
      <c r="CR53" s="377"/>
      <c r="CS53" s="377"/>
      <c r="CT53" s="377"/>
      <c r="CU53" s="377"/>
      <c r="CV53" s="377">
        <v>68.2</v>
      </c>
      <c r="CW53" s="377"/>
      <c r="CX53" s="377"/>
      <c r="CY53" s="377"/>
      <c r="CZ53" s="377"/>
      <c r="DA53" s="377"/>
      <c r="DB53" s="377"/>
      <c r="DC53" s="377"/>
    </row>
    <row r="54" spans="1:109" ht="13" x14ac:dyDescent="0.2">
      <c r="A54" s="360"/>
      <c r="B54" s="247"/>
      <c r="G54" s="388"/>
      <c r="H54" s="388"/>
      <c r="I54" s="383"/>
      <c r="J54" s="383"/>
      <c r="K54" s="384"/>
      <c r="L54" s="384"/>
      <c r="M54" s="384"/>
      <c r="N54" s="384"/>
      <c r="AM54" s="352"/>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60"/>
      <c r="B55" s="247"/>
      <c r="G55" s="383"/>
      <c r="H55" s="383"/>
      <c r="I55" s="383"/>
      <c r="J55" s="383"/>
      <c r="K55" s="384"/>
      <c r="L55" s="384"/>
      <c r="M55" s="384"/>
      <c r="N55" s="384"/>
      <c r="AN55" s="379" t="s">
        <v>568</v>
      </c>
      <c r="AO55" s="379"/>
      <c r="AP55" s="379"/>
      <c r="AQ55" s="379"/>
      <c r="AR55" s="379"/>
      <c r="AS55" s="379"/>
      <c r="AT55" s="379"/>
      <c r="AU55" s="379"/>
      <c r="AV55" s="379"/>
      <c r="AW55" s="379"/>
      <c r="AX55" s="379"/>
      <c r="AY55" s="379"/>
      <c r="AZ55" s="379"/>
      <c r="BA55" s="379"/>
      <c r="BB55" s="380" t="s">
        <v>567</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60"/>
      <c r="B56" s="247"/>
      <c r="G56" s="383"/>
      <c r="H56" s="383"/>
      <c r="I56" s="383"/>
      <c r="J56" s="383"/>
      <c r="K56" s="384"/>
      <c r="L56" s="384"/>
      <c r="M56" s="384"/>
      <c r="N56" s="384"/>
      <c r="AN56" s="379"/>
      <c r="AO56" s="379"/>
      <c r="AP56" s="379"/>
      <c r="AQ56" s="379"/>
      <c r="AR56" s="379"/>
      <c r="AS56" s="379"/>
      <c r="AT56" s="379"/>
      <c r="AU56" s="379"/>
      <c r="AV56" s="379"/>
      <c r="AW56" s="379"/>
      <c r="AX56" s="379"/>
      <c r="AY56" s="379"/>
      <c r="AZ56" s="379"/>
      <c r="BA56" s="379"/>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60" customFormat="1" ht="13" x14ac:dyDescent="0.2">
      <c r="B57" s="365"/>
      <c r="G57" s="383"/>
      <c r="H57" s="383"/>
      <c r="I57" s="381"/>
      <c r="J57" s="381"/>
      <c r="K57" s="384"/>
      <c r="L57" s="384"/>
      <c r="M57" s="384"/>
      <c r="N57" s="384"/>
      <c r="AM57" s="243"/>
      <c r="AN57" s="379"/>
      <c r="AO57" s="379"/>
      <c r="AP57" s="379"/>
      <c r="AQ57" s="379"/>
      <c r="AR57" s="379"/>
      <c r="AS57" s="379"/>
      <c r="AT57" s="379"/>
      <c r="AU57" s="379"/>
      <c r="AV57" s="379"/>
      <c r="AW57" s="379"/>
      <c r="AX57" s="379"/>
      <c r="AY57" s="379"/>
      <c r="AZ57" s="379"/>
      <c r="BA57" s="379"/>
      <c r="BB57" s="380" t="s">
        <v>573</v>
      </c>
      <c r="BC57" s="380"/>
      <c r="BD57" s="380"/>
      <c r="BE57" s="380"/>
      <c r="BF57" s="380"/>
      <c r="BG57" s="380"/>
      <c r="BH57" s="380"/>
      <c r="BI57" s="380"/>
      <c r="BJ57" s="380"/>
      <c r="BK57" s="380"/>
      <c r="BL57" s="380"/>
      <c r="BM57" s="380"/>
      <c r="BN57" s="380"/>
      <c r="BO57" s="380"/>
      <c r="BP57" s="377">
        <v>64</v>
      </c>
      <c r="BQ57" s="377"/>
      <c r="BR57" s="377"/>
      <c r="BS57" s="377"/>
      <c r="BT57" s="377"/>
      <c r="BU57" s="377"/>
      <c r="BV57" s="377"/>
      <c r="BW57" s="377"/>
      <c r="BX57" s="377">
        <v>62.7</v>
      </c>
      <c r="BY57" s="377"/>
      <c r="BZ57" s="377"/>
      <c r="CA57" s="377"/>
      <c r="CB57" s="377"/>
      <c r="CC57" s="377"/>
      <c r="CD57" s="377"/>
      <c r="CE57" s="377"/>
      <c r="CF57" s="377">
        <v>63.1</v>
      </c>
      <c r="CG57" s="377"/>
      <c r="CH57" s="377"/>
      <c r="CI57" s="377"/>
      <c r="CJ57" s="377"/>
      <c r="CK57" s="377"/>
      <c r="CL57" s="377"/>
      <c r="CM57" s="377"/>
      <c r="CN57" s="377">
        <v>64</v>
      </c>
      <c r="CO57" s="377"/>
      <c r="CP57" s="377"/>
      <c r="CQ57" s="377"/>
      <c r="CR57" s="377"/>
      <c r="CS57" s="377"/>
      <c r="CT57" s="377"/>
      <c r="CU57" s="377"/>
      <c r="CV57" s="377">
        <v>64</v>
      </c>
      <c r="CW57" s="377"/>
      <c r="CX57" s="377"/>
      <c r="CY57" s="377"/>
      <c r="CZ57" s="377"/>
      <c r="DA57" s="377"/>
      <c r="DB57" s="377"/>
      <c r="DC57" s="377"/>
      <c r="DD57" s="370"/>
      <c r="DE57" s="365"/>
    </row>
    <row r="58" spans="1:109" s="360" customFormat="1" ht="13" x14ac:dyDescent="0.2">
      <c r="A58" s="243"/>
      <c r="B58" s="365"/>
      <c r="G58" s="383"/>
      <c r="H58" s="383"/>
      <c r="I58" s="381"/>
      <c r="J58" s="381"/>
      <c r="K58" s="384"/>
      <c r="L58" s="384"/>
      <c r="M58" s="384"/>
      <c r="N58" s="384"/>
      <c r="AM58" s="243"/>
      <c r="AN58" s="379"/>
      <c r="AO58" s="379"/>
      <c r="AP58" s="379"/>
      <c r="AQ58" s="379"/>
      <c r="AR58" s="379"/>
      <c r="AS58" s="379"/>
      <c r="AT58" s="379"/>
      <c r="AU58" s="379"/>
      <c r="AV58" s="379"/>
      <c r="AW58" s="379"/>
      <c r="AX58" s="379"/>
      <c r="AY58" s="379"/>
      <c r="AZ58" s="379"/>
      <c r="BA58" s="379"/>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572</v>
      </c>
    </row>
    <row r="64" spans="1:109" ht="13" x14ac:dyDescent="0.2">
      <c r="B64" s="247"/>
      <c r="G64" s="361"/>
      <c r="I64" s="363"/>
      <c r="J64" s="363"/>
      <c r="K64" s="363"/>
      <c r="L64" s="363"/>
      <c r="M64" s="363"/>
      <c r="N64" s="362"/>
      <c r="AM64" s="361"/>
      <c r="AN64" s="361" t="s">
        <v>571</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389" t="s">
        <v>576</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570</v>
      </c>
    </row>
    <row r="72" spans="2:107" ht="13" x14ac:dyDescent="0.2">
      <c r="B72" s="247"/>
      <c r="G72" s="383"/>
      <c r="H72" s="383"/>
      <c r="I72" s="383"/>
      <c r="J72" s="383"/>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79" t="s">
        <v>530</v>
      </c>
      <c r="BQ72" s="379"/>
      <c r="BR72" s="379"/>
      <c r="BS72" s="379"/>
      <c r="BT72" s="379"/>
      <c r="BU72" s="379"/>
      <c r="BV72" s="379"/>
      <c r="BW72" s="379"/>
      <c r="BX72" s="379" t="s">
        <v>531</v>
      </c>
      <c r="BY72" s="379"/>
      <c r="BZ72" s="379"/>
      <c r="CA72" s="379"/>
      <c r="CB72" s="379"/>
      <c r="CC72" s="379"/>
      <c r="CD72" s="379"/>
      <c r="CE72" s="379"/>
      <c r="CF72" s="379" t="s">
        <v>532</v>
      </c>
      <c r="CG72" s="379"/>
      <c r="CH72" s="379"/>
      <c r="CI72" s="379"/>
      <c r="CJ72" s="379"/>
      <c r="CK72" s="379"/>
      <c r="CL72" s="379"/>
      <c r="CM72" s="379"/>
      <c r="CN72" s="379" t="s">
        <v>533</v>
      </c>
      <c r="CO72" s="379"/>
      <c r="CP72" s="379"/>
      <c r="CQ72" s="379"/>
      <c r="CR72" s="379"/>
      <c r="CS72" s="379"/>
      <c r="CT72" s="379"/>
      <c r="CU72" s="379"/>
      <c r="CV72" s="379" t="s">
        <v>534</v>
      </c>
      <c r="CW72" s="379"/>
      <c r="CX72" s="379"/>
      <c r="CY72" s="379"/>
      <c r="CZ72" s="379"/>
      <c r="DA72" s="379"/>
      <c r="DB72" s="379"/>
      <c r="DC72" s="379"/>
    </row>
    <row r="73" spans="2:107" ht="13" x14ac:dyDescent="0.2">
      <c r="B73" s="247"/>
      <c r="G73" s="388"/>
      <c r="H73" s="388"/>
      <c r="I73" s="388"/>
      <c r="J73" s="388"/>
      <c r="K73" s="378"/>
      <c r="L73" s="378"/>
      <c r="M73" s="378"/>
      <c r="N73" s="378"/>
      <c r="AM73" s="352"/>
      <c r="AN73" s="380" t="s">
        <v>569</v>
      </c>
      <c r="AO73" s="380"/>
      <c r="AP73" s="380"/>
      <c r="AQ73" s="380"/>
      <c r="AR73" s="380"/>
      <c r="AS73" s="380"/>
      <c r="AT73" s="380"/>
      <c r="AU73" s="380"/>
      <c r="AV73" s="380"/>
      <c r="AW73" s="380"/>
      <c r="AX73" s="380"/>
      <c r="AY73" s="380"/>
      <c r="AZ73" s="380"/>
      <c r="BA73" s="380"/>
      <c r="BB73" s="380" t="s">
        <v>567</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88"/>
      <c r="H74" s="388"/>
      <c r="I74" s="388"/>
      <c r="J74" s="388"/>
      <c r="K74" s="378"/>
      <c r="L74" s="378"/>
      <c r="M74" s="378"/>
      <c r="N74" s="378"/>
      <c r="AM74" s="352"/>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8"/>
      <c r="H75" s="388"/>
      <c r="I75" s="383"/>
      <c r="J75" s="383"/>
      <c r="K75" s="384"/>
      <c r="L75" s="384"/>
      <c r="M75" s="384"/>
      <c r="N75" s="384"/>
      <c r="AM75" s="352"/>
      <c r="AN75" s="380"/>
      <c r="AO75" s="380"/>
      <c r="AP75" s="380"/>
      <c r="AQ75" s="380"/>
      <c r="AR75" s="380"/>
      <c r="AS75" s="380"/>
      <c r="AT75" s="380"/>
      <c r="AU75" s="380"/>
      <c r="AV75" s="380"/>
      <c r="AW75" s="380"/>
      <c r="AX75" s="380"/>
      <c r="AY75" s="380"/>
      <c r="AZ75" s="380"/>
      <c r="BA75" s="380"/>
      <c r="BB75" s="380" t="s">
        <v>566</v>
      </c>
      <c r="BC75" s="380"/>
      <c r="BD75" s="380"/>
      <c r="BE75" s="380"/>
      <c r="BF75" s="380"/>
      <c r="BG75" s="380"/>
      <c r="BH75" s="380"/>
      <c r="BI75" s="380"/>
      <c r="BJ75" s="380"/>
      <c r="BK75" s="380"/>
      <c r="BL75" s="380"/>
      <c r="BM75" s="380"/>
      <c r="BN75" s="380"/>
      <c r="BO75" s="380"/>
      <c r="BP75" s="377">
        <v>12.4</v>
      </c>
      <c r="BQ75" s="377"/>
      <c r="BR75" s="377"/>
      <c r="BS75" s="377"/>
      <c r="BT75" s="377"/>
      <c r="BU75" s="377"/>
      <c r="BV75" s="377"/>
      <c r="BW75" s="377"/>
      <c r="BX75" s="377">
        <v>12.7</v>
      </c>
      <c r="BY75" s="377"/>
      <c r="BZ75" s="377"/>
      <c r="CA75" s="377"/>
      <c r="CB75" s="377"/>
      <c r="CC75" s="377"/>
      <c r="CD75" s="377"/>
      <c r="CE75" s="377"/>
      <c r="CF75" s="377">
        <v>10.199999999999999</v>
      </c>
      <c r="CG75" s="377"/>
      <c r="CH75" s="377"/>
      <c r="CI75" s="377"/>
      <c r="CJ75" s="377"/>
      <c r="CK75" s="377"/>
      <c r="CL75" s="377"/>
      <c r="CM75" s="377"/>
      <c r="CN75" s="377">
        <v>10.7</v>
      </c>
      <c r="CO75" s="377"/>
      <c r="CP75" s="377"/>
      <c r="CQ75" s="377"/>
      <c r="CR75" s="377"/>
      <c r="CS75" s="377"/>
      <c r="CT75" s="377"/>
      <c r="CU75" s="377"/>
      <c r="CV75" s="377">
        <v>11.5</v>
      </c>
      <c r="CW75" s="377"/>
      <c r="CX75" s="377"/>
      <c r="CY75" s="377"/>
      <c r="CZ75" s="377"/>
      <c r="DA75" s="377"/>
      <c r="DB75" s="377"/>
      <c r="DC75" s="377"/>
    </row>
    <row r="76" spans="2:107" ht="13" x14ac:dyDescent="0.2">
      <c r="B76" s="247"/>
      <c r="G76" s="388"/>
      <c r="H76" s="388"/>
      <c r="I76" s="383"/>
      <c r="J76" s="383"/>
      <c r="K76" s="384"/>
      <c r="L76" s="384"/>
      <c r="M76" s="384"/>
      <c r="N76" s="384"/>
      <c r="AM76" s="352"/>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78"/>
      <c r="L77" s="378"/>
      <c r="M77" s="378"/>
      <c r="N77" s="378"/>
      <c r="AN77" s="379" t="s">
        <v>568</v>
      </c>
      <c r="AO77" s="379"/>
      <c r="AP77" s="379"/>
      <c r="AQ77" s="379"/>
      <c r="AR77" s="379"/>
      <c r="AS77" s="379"/>
      <c r="AT77" s="379"/>
      <c r="AU77" s="379"/>
      <c r="AV77" s="379"/>
      <c r="AW77" s="379"/>
      <c r="AX77" s="379"/>
      <c r="AY77" s="379"/>
      <c r="AZ77" s="379"/>
      <c r="BA77" s="379"/>
      <c r="BB77" s="380" t="s">
        <v>567</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78"/>
      <c r="L78" s="378"/>
      <c r="M78" s="378"/>
      <c r="N78" s="378"/>
      <c r="AN78" s="379"/>
      <c r="AO78" s="379"/>
      <c r="AP78" s="379"/>
      <c r="AQ78" s="379"/>
      <c r="AR78" s="379"/>
      <c r="AS78" s="379"/>
      <c r="AT78" s="379"/>
      <c r="AU78" s="379"/>
      <c r="AV78" s="379"/>
      <c r="AW78" s="379"/>
      <c r="AX78" s="379"/>
      <c r="AY78" s="379"/>
      <c r="AZ78" s="379"/>
      <c r="BA78" s="379"/>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81"/>
      <c r="J79" s="381"/>
      <c r="K79" s="382"/>
      <c r="L79" s="382"/>
      <c r="M79" s="382"/>
      <c r="N79" s="382"/>
      <c r="AN79" s="379"/>
      <c r="AO79" s="379"/>
      <c r="AP79" s="379"/>
      <c r="AQ79" s="379"/>
      <c r="AR79" s="379"/>
      <c r="AS79" s="379"/>
      <c r="AT79" s="379"/>
      <c r="AU79" s="379"/>
      <c r="AV79" s="379"/>
      <c r="AW79" s="379"/>
      <c r="AX79" s="379"/>
      <c r="AY79" s="379"/>
      <c r="AZ79" s="379"/>
      <c r="BA79" s="379"/>
      <c r="BB79" s="380" t="s">
        <v>566</v>
      </c>
      <c r="BC79" s="380"/>
      <c r="BD79" s="380"/>
      <c r="BE79" s="380"/>
      <c r="BF79" s="380"/>
      <c r="BG79" s="380"/>
      <c r="BH79" s="380"/>
      <c r="BI79" s="380"/>
      <c r="BJ79" s="380"/>
      <c r="BK79" s="380"/>
      <c r="BL79" s="380"/>
      <c r="BM79" s="380"/>
      <c r="BN79" s="380"/>
      <c r="BO79" s="380"/>
      <c r="BP79" s="377">
        <v>8</v>
      </c>
      <c r="BQ79" s="377"/>
      <c r="BR79" s="377"/>
      <c r="BS79" s="377"/>
      <c r="BT79" s="377"/>
      <c r="BU79" s="377"/>
      <c r="BV79" s="377"/>
      <c r="BW79" s="377"/>
      <c r="BX79" s="377">
        <v>8.3000000000000007</v>
      </c>
      <c r="BY79" s="377"/>
      <c r="BZ79" s="377"/>
      <c r="CA79" s="377"/>
      <c r="CB79" s="377"/>
      <c r="CC79" s="377"/>
      <c r="CD79" s="377"/>
      <c r="CE79" s="377"/>
      <c r="CF79" s="377">
        <v>8.1</v>
      </c>
      <c r="CG79" s="377"/>
      <c r="CH79" s="377"/>
      <c r="CI79" s="377"/>
      <c r="CJ79" s="377"/>
      <c r="CK79" s="377"/>
      <c r="CL79" s="377"/>
      <c r="CM79" s="377"/>
      <c r="CN79" s="377">
        <v>8.1999999999999993</v>
      </c>
      <c r="CO79" s="377"/>
      <c r="CP79" s="377"/>
      <c r="CQ79" s="377"/>
      <c r="CR79" s="377"/>
      <c r="CS79" s="377"/>
      <c r="CT79" s="377"/>
      <c r="CU79" s="377"/>
      <c r="CV79" s="377">
        <v>8.3000000000000007</v>
      </c>
      <c r="CW79" s="377"/>
      <c r="CX79" s="377"/>
      <c r="CY79" s="377"/>
      <c r="CZ79" s="377"/>
      <c r="DA79" s="377"/>
      <c r="DB79" s="377"/>
      <c r="DC79" s="377"/>
    </row>
    <row r="80" spans="2:107" ht="13" x14ac:dyDescent="0.2">
      <c r="B80" s="247"/>
      <c r="G80" s="383"/>
      <c r="H80" s="383"/>
      <c r="I80" s="381"/>
      <c r="J80" s="381"/>
      <c r="K80" s="382"/>
      <c r="L80" s="382"/>
      <c r="M80" s="382"/>
      <c r="N80" s="382"/>
      <c r="AN80" s="379"/>
      <c r="AO80" s="379"/>
      <c r="AP80" s="379"/>
      <c r="AQ80" s="379"/>
      <c r="AR80" s="379"/>
      <c r="AS80" s="379"/>
      <c r="AT80" s="379"/>
      <c r="AU80" s="379"/>
      <c r="AV80" s="379"/>
      <c r="AW80" s="379"/>
      <c r="AX80" s="379"/>
      <c r="AY80" s="379"/>
      <c r="AZ80" s="379"/>
      <c r="BA80" s="379"/>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DvjsFEarA1cuSHUOf9okqEG/p4pTLEM2wSOWp0XsRKotLd112XI6cFOcbquPKMwZTuueuUFEQJHTGAXfNyqbjg==" saltValue="vVi/MDSQ6x2r5ngwsCUPr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I57:J58"/>
    <mergeCell ref="K57:K58"/>
    <mergeCell ref="L57:L58"/>
    <mergeCell ref="M57:M58"/>
    <mergeCell ref="N57:N58"/>
    <mergeCell ref="AN51:BA54"/>
    <mergeCell ref="CV57:DC58"/>
    <mergeCell ref="AN65:DC69"/>
    <mergeCell ref="BX55:CE56"/>
    <mergeCell ref="CF55:CM56"/>
    <mergeCell ref="CN55:CU56"/>
    <mergeCell ref="CV55:DC56"/>
    <mergeCell ref="BP55:BW56"/>
    <mergeCell ref="G51:H54"/>
    <mergeCell ref="BP57:BW58"/>
    <mergeCell ref="BX57:CE58"/>
    <mergeCell ref="CF57:CM58"/>
    <mergeCell ref="CN57:CU58"/>
    <mergeCell ref="BB57:BO58"/>
    <mergeCell ref="CV53:DC54"/>
    <mergeCell ref="G55:H58"/>
    <mergeCell ref="I55:J56"/>
    <mergeCell ref="K55:K56"/>
    <mergeCell ref="L55:L56"/>
    <mergeCell ref="M55:M56"/>
    <mergeCell ref="N55:N56"/>
    <mergeCell ref="AN55:BA58"/>
    <mergeCell ref="BB55:BO56"/>
    <mergeCell ref="I51:J52"/>
    <mergeCell ref="K51:K52"/>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459A0-D156-4811-B899-1FA108C671DF}">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MqO4fZlSxMDwSLHfEwlK/Z2aBEQDfL4StCiDygCWqhblFoEMlsQDHJUK2EY+GYauim5utluUpIvRLI+oaqvEJg==" saltValue="JbQeeu9GSYPqj+bDA+rYMA=="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DF843-FD1B-46CD-ACCC-E73C6F60F27B}">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mwBtRyTk6gX6QqK7BPS6OCVZTin/kPn732+LLRVwobOoHR/lu0xt+yS7Qu7imU4PNHAWhHB3Xx0tjNIzcVcWCw==" saltValue="E7KEHAw2n0VRYvzEswXLqg==" spinCount="100000" sheet="1" objects="1" scenarios="1"/>
  <dataConsolidate/>
  <phoneticPr fontId="2"/>
  <printOptions horizontalCentered="1" verticalCentered="1"/>
  <pageMargins left="0" right="0" top="0.19685039370078741" bottom="0" header="0.39370078740157483" footer="0"/>
  <pageSetup paperSize="8" scale="52"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137429</v>
      </c>
      <c r="E3" s="142"/>
      <c r="F3" s="143">
        <v>126525</v>
      </c>
      <c r="G3" s="144"/>
      <c r="H3" s="145"/>
    </row>
    <row r="4" spans="1:8" x14ac:dyDescent="0.2">
      <c r="A4" s="146"/>
      <c r="B4" s="147"/>
      <c r="C4" s="148"/>
      <c r="D4" s="149">
        <v>110197</v>
      </c>
      <c r="E4" s="150"/>
      <c r="F4" s="151">
        <v>67052</v>
      </c>
      <c r="G4" s="152"/>
      <c r="H4" s="153"/>
    </row>
    <row r="5" spans="1:8" x14ac:dyDescent="0.2">
      <c r="A5" s="134" t="s">
        <v>524</v>
      </c>
      <c r="B5" s="139"/>
      <c r="C5" s="140"/>
      <c r="D5" s="141">
        <v>145592</v>
      </c>
      <c r="E5" s="142"/>
      <c r="F5" s="143">
        <v>138402</v>
      </c>
      <c r="G5" s="144"/>
      <c r="H5" s="145"/>
    </row>
    <row r="6" spans="1:8" x14ac:dyDescent="0.2">
      <c r="A6" s="146"/>
      <c r="B6" s="147"/>
      <c r="C6" s="148"/>
      <c r="D6" s="149">
        <v>109187</v>
      </c>
      <c r="E6" s="150"/>
      <c r="F6" s="151">
        <v>70652</v>
      </c>
      <c r="G6" s="152"/>
      <c r="H6" s="153"/>
    </row>
    <row r="7" spans="1:8" x14ac:dyDescent="0.2">
      <c r="A7" s="134" t="s">
        <v>525</v>
      </c>
      <c r="B7" s="139"/>
      <c r="C7" s="140"/>
      <c r="D7" s="141">
        <v>186127</v>
      </c>
      <c r="E7" s="142"/>
      <c r="F7" s="143">
        <v>146367</v>
      </c>
      <c r="G7" s="144"/>
      <c r="H7" s="145"/>
    </row>
    <row r="8" spans="1:8" x14ac:dyDescent="0.2">
      <c r="A8" s="146"/>
      <c r="B8" s="147"/>
      <c r="C8" s="148"/>
      <c r="D8" s="149">
        <v>117751</v>
      </c>
      <c r="E8" s="150"/>
      <c r="F8" s="151">
        <v>79441</v>
      </c>
      <c r="G8" s="152"/>
      <c r="H8" s="153"/>
    </row>
    <row r="9" spans="1:8" x14ac:dyDescent="0.2">
      <c r="A9" s="134" t="s">
        <v>526</v>
      </c>
      <c r="B9" s="139"/>
      <c r="C9" s="140"/>
      <c r="D9" s="141">
        <v>124291</v>
      </c>
      <c r="E9" s="142"/>
      <c r="F9" s="143">
        <v>165181</v>
      </c>
      <c r="G9" s="144"/>
      <c r="H9" s="145"/>
    </row>
    <row r="10" spans="1:8" x14ac:dyDescent="0.2">
      <c r="A10" s="146"/>
      <c r="B10" s="147"/>
      <c r="C10" s="148"/>
      <c r="D10" s="149">
        <v>90807</v>
      </c>
      <c r="E10" s="150"/>
      <c r="F10" s="151">
        <v>82246</v>
      </c>
      <c r="G10" s="152"/>
      <c r="H10" s="153"/>
    </row>
    <row r="11" spans="1:8" x14ac:dyDescent="0.2">
      <c r="A11" s="134" t="s">
        <v>527</v>
      </c>
      <c r="B11" s="139"/>
      <c r="C11" s="140"/>
      <c r="D11" s="141">
        <v>125243</v>
      </c>
      <c r="E11" s="142"/>
      <c r="F11" s="143">
        <v>166234</v>
      </c>
      <c r="G11" s="144"/>
      <c r="H11" s="145"/>
    </row>
    <row r="12" spans="1:8" x14ac:dyDescent="0.2">
      <c r="A12" s="146"/>
      <c r="B12" s="147"/>
      <c r="C12" s="154"/>
      <c r="D12" s="149">
        <v>105344</v>
      </c>
      <c r="E12" s="150"/>
      <c r="F12" s="151">
        <v>89789</v>
      </c>
      <c r="G12" s="152"/>
      <c r="H12" s="153"/>
    </row>
    <row r="13" spans="1:8" x14ac:dyDescent="0.2">
      <c r="A13" s="134"/>
      <c r="B13" s="139"/>
      <c r="C13" s="140"/>
      <c r="D13" s="141">
        <v>143736</v>
      </c>
      <c r="E13" s="142"/>
      <c r="F13" s="143">
        <v>148542</v>
      </c>
      <c r="G13" s="155"/>
      <c r="H13" s="145"/>
    </row>
    <row r="14" spans="1:8" x14ac:dyDescent="0.2">
      <c r="A14" s="146"/>
      <c r="B14" s="147"/>
      <c r="C14" s="148"/>
      <c r="D14" s="149">
        <v>106657</v>
      </c>
      <c r="E14" s="150"/>
      <c r="F14" s="151">
        <v>77836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2.89</v>
      </c>
      <c r="C19" s="156">
        <f>ROUND(VALUE(SUBSTITUTE(実質収支比率等に係る経年分析!G$48,"▲","-")),2)</f>
        <v>5</v>
      </c>
      <c r="D19" s="156">
        <f>ROUND(VALUE(SUBSTITUTE(実質収支比率等に係る経年分析!H$48,"▲","-")),2)</f>
        <v>8.59</v>
      </c>
      <c r="E19" s="156">
        <f>ROUND(VALUE(SUBSTITUTE(実質収支比率等に係る経年分析!I$48,"▲","-")),2)</f>
        <v>4.1900000000000004</v>
      </c>
      <c r="F19" s="156">
        <f>ROUND(VALUE(SUBSTITUTE(実質収支比率等に係る経年分析!J$48,"▲","-")),2)</f>
        <v>4.38</v>
      </c>
    </row>
    <row r="20" spans="1:11" x14ac:dyDescent="0.2">
      <c r="A20" s="156" t="s">
        <v>53</v>
      </c>
      <c r="B20" s="156">
        <f>ROUND(VALUE(SUBSTITUTE(実質収支比率等に係る経年分析!F$47,"▲","-")),2)</f>
        <v>46.46</v>
      </c>
      <c r="C20" s="156">
        <f>ROUND(VALUE(SUBSTITUTE(実質収支比率等に係る経年分析!G$47,"▲","-")),2)</f>
        <v>46.88</v>
      </c>
      <c r="D20" s="156">
        <f>ROUND(VALUE(SUBSTITUTE(実質収支比率等に係る経年分析!H$47,"▲","-")),2)</f>
        <v>51.81</v>
      </c>
      <c r="E20" s="156">
        <f>ROUND(VALUE(SUBSTITUTE(実質収支比率等に係る経年分析!I$47,"▲","-")),2)</f>
        <v>53.68</v>
      </c>
      <c r="F20" s="156">
        <f>ROUND(VALUE(SUBSTITUTE(実質収支比率等に係る経年分析!J$47,"▲","-")),2)</f>
        <v>45.11</v>
      </c>
    </row>
    <row r="21" spans="1:11" x14ac:dyDescent="0.2">
      <c r="A21" s="156" t="s">
        <v>54</v>
      </c>
      <c r="B21" s="156">
        <f>IF(ISNUMBER(VALUE(SUBSTITUTE(実質収支比率等に係る経年分析!F$49,"▲","-"))),ROUND(VALUE(SUBSTITUTE(実質収支比率等に係る経年分析!F$49,"▲","-")),2),NA())</f>
        <v>1.94</v>
      </c>
      <c r="C21" s="156">
        <f>IF(ISNUMBER(VALUE(SUBSTITUTE(実質収支比率等に係る経年分析!G$49,"▲","-"))),ROUND(VALUE(SUBSTITUTE(実質収支比率等に係る経年分析!G$49,"▲","-")),2),NA())</f>
        <v>3.77</v>
      </c>
      <c r="D21" s="156">
        <f>IF(ISNUMBER(VALUE(SUBSTITUTE(実質収支比率等に係る経年分析!H$49,"▲","-"))),ROUND(VALUE(SUBSTITUTE(実質収支比率等に係る経年分析!H$49,"▲","-")),2),NA())</f>
        <v>10.29</v>
      </c>
      <c r="E21" s="156">
        <f>IF(ISNUMBER(VALUE(SUBSTITUTE(実質収支比率等に係る経年分析!I$49,"▲","-"))),ROUND(VALUE(SUBSTITUTE(実質収支比率等に係る経年分析!I$49,"▲","-")),2),NA())</f>
        <v>-6.03</v>
      </c>
      <c r="F21" s="156">
        <f>IF(ISNUMBER(VALUE(SUBSTITUTE(実質収支比率等に係る経年分析!J$49,"▲","-"))),ROUND(VALUE(SUBSTITUTE(実質収支比率等に係る経年分析!J$49,"▲","-")),2),NA())</f>
        <v>-7.62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2.0099999999999998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2.31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1.73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漁港管理特別会計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交通事業特別会計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後期高齢者医療保険事業特別会計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0.51</v>
      </c>
    </row>
    <row r="33" spans="1:16" x14ac:dyDescent="0.2">
      <c r="A33" s="157" t="str">
        <f>IF(連結実質赤字比率に係る赤字・黒字の構成分析!C$37="",NA(),連結実質赤字比率に係る赤字・黒字の構成分析!C$37)</f>
        <v>漁業集落排水事業会計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0.69</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2.02</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2.15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2.12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2.91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2.4300000000000002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2.88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8.58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4.18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4.37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1008</v>
      </c>
      <c r="E42" s="158"/>
      <c r="F42" s="158"/>
      <c r="G42" s="158">
        <f>'実質公債費比率（分子）の構造'!L$52</f>
        <v>940</v>
      </c>
      <c r="H42" s="158"/>
      <c r="I42" s="158"/>
      <c r="J42" s="158">
        <f>'実質公債費比率（分子）の構造'!M$52</f>
        <v>972</v>
      </c>
      <c r="K42" s="158"/>
      <c r="L42" s="158"/>
      <c r="M42" s="158">
        <f>'実質公債費比率（分子）の構造'!N$52</f>
        <v>971</v>
      </c>
      <c r="N42" s="158"/>
      <c r="O42" s="158"/>
      <c r="P42" s="158">
        <f>'実質公債費比率（分子）の構造'!O$52</f>
        <v>963</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1</v>
      </c>
      <c r="L43" s="158"/>
      <c r="M43" s="158"/>
      <c r="N43" s="158">
        <f>'実質公債費比率（分子）の構造'!O$51</f>
        <v>1</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0</v>
      </c>
      <c r="C45" s="158"/>
      <c r="D45" s="158"/>
      <c r="E45" s="158">
        <f>'実質公債費比率（分子）の構造'!L$49</f>
        <v>0</v>
      </c>
      <c r="F45" s="158"/>
      <c r="G45" s="158"/>
      <c r="H45" s="158">
        <f>'実質公債費比率（分子）の構造'!M$49</f>
        <v>0</v>
      </c>
      <c r="I45" s="158"/>
      <c r="J45" s="158"/>
      <c r="K45" s="158">
        <f>'実質公債費比率（分子）の構造'!N$49</f>
        <v>63</v>
      </c>
      <c r="L45" s="158"/>
      <c r="M45" s="158"/>
      <c r="N45" s="158">
        <f>'実質公債費比率（分子）の構造'!O$49</f>
        <v>61</v>
      </c>
      <c r="O45" s="158"/>
      <c r="P45" s="158"/>
    </row>
    <row r="46" spans="1:16" x14ac:dyDescent="0.2">
      <c r="A46" s="158" t="s">
        <v>64</v>
      </c>
      <c r="B46" s="158">
        <f>'実質公債費比率（分子）の構造'!K$48</f>
        <v>165</v>
      </c>
      <c r="C46" s="158"/>
      <c r="D46" s="158"/>
      <c r="E46" s="158">
        <f>'実質公債費比率（分子）の構造'!L$48</f>
        <v>166</v>
      </c>
      <c r="F46" s="158"/>
      <c r="G46" s="158"/>
      <c r="H46" s="158">
        <f>'実質公債費比率（分子）の構造'!M$48</f>
        <v>170</v>
      </c>
      <c r="I46" s="158"/>
      <c r="J46" s="158"/>
      <c r="K46" s="158">
        <f>'実質公債費比率（分子）の構造'!N$48</f>
        <v>116</v>
      </c>
      <c r="L46" s="158"/>
      <c r="M46" s="158"/>
      <c r="N46" s="158">
        <f>'実質公債費比率（分子）の構造'!O$48</f>
        <v>119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1190</v>
      </c>
      <c r="C49" s="158"/>
      <c r="D49" s="158"/>
      <c r="E49" s="158">
        <f>'実質公債費比率（分子）の構造'!L$45</f>
        <v>1110</v>
      </c>
      <c r="F49" s="158"/>
      <c r="G49" s="158"/>
      <c r="H49" s="158">
        <f>'実質公債費比率（分子）の構造'!M$45</f>
        <v>1183</v>
      </c>
      <c r="I49" s="158"/>
      <c r="J49" s="158"/>
      <c r="K49" s="158">
        <f>'実質公債費比率（分子）の構造'!N$45</f>
        <v>1190</v>
      </c>
      <c r="L49" s="158"/>
      <c r="M49" s="158"/>
      <c r="N49" s="158">
        <f>'実質公債費比率（分子）の構造'!O$45</f>
        <v>1200</v>
      </c>
      <c r="O49" s="158"/>
      <c r="P49" s="158"/>
    </row>
    <row r="50" spans="1:16" x14ac:dyDescent="0.2">
      <c r="A50" s="158" t="s">
        <v>67</v>
      </c>
      <c r="B50" s="158" t="e">
        <f>NA()</f>
        <v>#N/A</v>
      </c>
      <c r="C50" s="158">
        <f>IF(ISNUMBER('実質公債費比率（分子）の構造'!K$53),'実質公債費比率（分子）の構造'!K$53,NA())</f>
        <v>347</v>
      </c>
      <c r="D50" s="158" t="e">
        <f>NA()</f>
        <v>#N/A</v>
      </c>
      <c r="E50" s="158" t="e">
        <f>NA()</f>
        <v>#N/A</v>
      </c>
      <c r="F50" s="158">
        <f>IF(ISNUMBER('実質公債費比率（分子）の構造'!L$53),'実質公債費比率（分子）の構造'!L$53,NA())</f>
        <v>336</v>
      </c>
      <c r="G50" s="158" t="e">
        <f>NA()</f>
        <v>#N/A</v>
      </c>
      <c r="H50" s="158" t="e">
        <f>NA()</f>
        <v>#N/A</v>
      </c>
      <c r="I50" s="158">
        <f>IF(ISNUMBER('実質公債費比率（分子）の構造'!M$53),'実質公債費比率（分子）の構造'!M$53,NA())</f>
        <v>381</v>
      </c>
      <c r="J50" s="158" t="e">
        <f>NA()</f>
        <v>#N/A</v>
      </c>
      <c r="K50" s="158" t="e">
        <f>NA()</f>
        <v>#N/A</v>
      </c>
      <c r="L50" s="158">
        <f>IF(ISNUMBER('実質公債費比率（分子）の構造'!N$53),'実質公債費比率（分子）の構造'!N$53,NA())</f>
        <v>399</v>
      </c>
      <c r="M50" s="158" t="e">
        <f>NA()</f>
        <v>#N/A</v>
      </c>
      <c r="N50" s="158" t="e">
        <f>NA()</f>
        <v>#N/A</v>
      </c>
      <c r="O50" s="158">
        <f>IF(ISNUMBER('実質公債費比率（分子）の構造'!O$53),'実質公債費比率（分子）の構造'!O$53,NA())</f>
        <v>418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9177</v>
      </c>
      <c r="E56" s="157"/>
      <c r="F56" s="157"/>
      <c r="G56" s="157">
        <f>'将来負担比率（分子）の構造'!J$52</f>
        <v>9154</v>
      </c>
      <c r="H56" s="157"/>
      <c r="I56" s="157"/>
      <c r="J56" s="157">
        <f>'将来負担比率（分子）の構造'!K$52</f>
        <v>9140</v>
      </c>
      <c r="K56" s="157"/>
      <c r="L56" s="157"/>
      <c r="M56" s="157">
        <f>'将来負担比率（分子）の構造'!L$52</f>
        <v>8902</v>
      </c>
      <c r="N56" s="157"/>
      <c r="O56" s="157"/>
      <c r="P56" s="157">
        <f>'将来負担比率（分子）の構造'!M$52</f>
        <v>8420</v>
      </c>
    </row>
    <row r="57" spans="1:16" x14ac:dyDescent="0.2">
      <c r="A57" s="157" t="s">
        <v>42</v>
      </c>
      <c r="B57" s="157"/>
      <c r="C57" s="157"/>
      <c r="D57" s="157">
        <f>'将来負担比率（分子）の構造'!I$51</f>
        <v>705</v>
      </c>
      <c r="E57" s="157"/>
      <c r="F57" s="157"/>
      <c r="G57" s="157">
        <f>'将来負担比率（分子）の構造'!J$51</f>
        <v>706</v>
      </c>
      <c r="H57" s="157"/>
      <c r="I57" s="157"/>
      <c r="J57" s="157">
        <f>'将来負担比率（分子）の構造'!K$51</f>
        <v>811</v>
      </c>
      <c r="K57" s="157"/>
      <c r="L57" s="157"/>
      <c r="M57" s="157">
        <f>'将来負担比率（分子）の構造'!L$51</f>
        <v>782</v>
      </c>
      <c r="N57" s="157"/>
      <c r="O57" s="157"/>
      <c r="P57" s="157">
        <f>'将来負担比率（分子）の構造'!M$51</f>
        <v>702</v>
      </c>
    </row>
    <row r="58" spans="1:16" x14ac:dyDescent="0.2">
      <c r="A58" s="157" t="s">
        <v>41</v>
      </c>
      <c r="B58" s="157"/>
      <c r="C58" s="157"/>
      <c r="D58" s="157">
        <f>'将来負担比率（分子）の構造'!I$50</f>
        <v>4436</v>
      </c>
      <c r="E58" s="157"/>
      <c r="F58" s="157"/>
      <c r="G58" s="157">
        <f>'将来負担比率（分子）の構造'!J$50</f>
        <v>4860</v>
      </c>
      <c r="H58" s="157"/>
      <c r="I58" s="157"/>
      <c r="J58" s="157">
        <f>'将来負担比率（分子）の構造'!K$50</f>
        <v>5150</v>
      </c>
      <c r="K58" s="157"/>
      <c r="L58" s="157"/>
      <c r="M58" s="157">
        <f>'将来負担比率（分子）の構造'!L$50</f>
        <v>5053</v>
      </c>
      <c r="N58" s="157"/>
      <c r="O58" s="157"/>
      <c r="P58" s="157">
        <f>'将来負担比率（分子）の構造'!M$50</f>
        <v>4794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767</v>
      </c>
      <c r="C62" s="157"/>
      <c r="D62" s="157"/>
      <c r="E62" s="157">
        <f>'将来負担比率（分子）の構造'!J$45</f>
        <v>707</v>
      </c>
      <c r="F62" s="157"/>
      <c r="G62" s="157"/>
      <c r="H62" s="157">
        <f>'将来負担比率（分子）の構造'!K$45</f>
        <v>796</v>
      </c>
      <c r="I62" s="157"/>
      <c r="J62" s="157"/>
      <c r="K62" s="157">
        <f>'将来負担比率（分子）の構造'!L$45</f>
        <v>838</v>
      </c>
      <c r="L62" s="157"/>
      <c r="M62" s="157"/>
      <c r="N62" s="157">
        <f>'将来負担比率（分子）の構造'!M$45</f>
        <v>866</v>
      </c>
      <c r="O62" s="157"/>
      <c r="P62" s="157"/>
    </row>
    <row r="63" spans="1:16" x14ac:dyDescent="0.2">
      <c r="A63" s="157" t="s">
        <v>34</v>
      </c>
      <c r="B63" s="157">
        <f>'将来負担比率（分子）の構造'!I$44</f>
        <v>1</v>
      </c>
      <c r="C63" s="157"/>
      <c r="D63" s="157"/>
      <c r="E63" s="157">
        <f>'将来負担比率（分子）の構造'!J$44</f>
        <v>1</v>
      </c>
      <c r="F63" s="157"/>
      <c r="G63" s="157"/>
      <c r="H63" s="157">
        <f>'将来負担比率（分子）の構造'!K$44</f>
        <v>1</v>
      </c>
      <c r="I63" s="157"/>
      <c r="J63" s="157"/>
      <c r="K63" s="157">
        <f>'将来負担比率（分子）の構造'!L$44</f>
        <v>872</v>
      </c>
      <c r="L63" s="157"/>
      <c r="M63" s="157"/>
      <c r="N63" s="157">
        <f>'将来負担比率（分子）の構造'!M$44</f>
        <v>823</v>
      </c>
      <c r="O63" s="157"/>
      <c r="P63" s="157"/>
    </row>
    <row r="64" spans="1:16" x14ac:dyDescent="0.2">
      <c r="A64" s="157" t="s">
        <v>33</v>
      </c>
      <c r="B64" s="157">
        <f>'将来負担比率（分子）の構造'!I$43</f>
        <v>2040</v>
      </c>
      <c r="C64" s="157"/>
      <c r="D64" s="157"/>
      <c r="E64" s="157">
        <f>'将来負担比率（分子）の構造'!J$43</f>
        <v>1960</v>
      </c>
      <c r="F64" s="157"/>
      <c r="G64" s="157"/>
      <c r="H64" s="157">
        <f>'将来負担比率（分子）の構造'!K$43</f>
        <v>1997</v>
      </c>
      <c r="I64" s="157"/>
      <c r="J64" s="157"/>
      <c r="K64" s="157">
        <f>'将来負担比率（分子）の構造'!L$43</f>
        <v>1277</v>
      </c>
      <c r="L64" s="157"/>
      <c r="M64" s="157"/>
      <c r="N64" s="157">
        <f>'将来負担比率（分子）の構造'!M$43</f>
        <v>1248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10179</v>
      </c>
      <c r="C66" s="157"/>
      <c r="D66" s="157"/>
      <c r="E66" s="157">
        <f>'将来負担比率（分子）の構造'!J$41</f>
        <v>10417</v>
      </c>
      <c r="F66" s="157"/>
      <c r="G66" s="157"/>
      <c r="H66" s="157">
        <f>'将来負担比率（分子）の構造'!K$41</f>
        <v>10484</v>
      </c>
      <c r="I66" s="157"/>
      <c r="J66" s="157"/>
      <c r="K66" s="157">
        <f>'将来負担比率（分子）の構造'!L$41</f>
        <v>10168</v>
      </c>
      <c r="L66" s="157"/>
      <c r="M66" s="157"/>
      <c r="N66" s="157">
        <f>'将来負担比率（分子）の構造'!M$41</f>
        <v>9643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2364</v>
      </c>
      <c r="C72" s="161">
        <f>基金残高に係る経年分析!G55</f>
        <v>2315</v>
      </c>
      <c r="D72" s="161">
        <f>基金残高に係る経年分析!H55</f>
        <v>1971</v>
      </c>
    </row>
    <row r="73" spans="1:16" x14ac:dyDescent="0.2">
      <c r="A73" s="160" t="s">
        <v>74</v>
      </c>
      <c r="B73" s="161">
        <f>基金残高に係る経年分析!F56</f>
        <v>863</v>
      </c>
      <c r="C73" s="161">
        <f>基金残高に係る経年分析!G56</f>
        <v>865</v>
      </c>
      <c r="D73" s="161">
        <f>基金残高に係る経年分析!H56</f>
        <v>892</v>
      </c>
    </row>
    <row r="74" spans="1:16" x14ac:dyDescent="0.2">
      <c r="A74" s="160" t="s">
        <v>75</v>
      </c>
      <c r="B74" s="161">
        <f>基金残高に係る経年分析!F57</f>
        <v>2934</v>
      </c>
      <c r="C74" s="161">
        <f>基金残高に係る経年分析!G57</f>
        <v>2820</v>
      </c>
      <c r="D74" s="161">
        <f>基金残高に係る経年分析!H57</f>
        <v>2849</v>
      </c>
    </row>
  </sheetData>
  <sheetProtection algorithmName="SHA-512" hashValue="/BJpCgQxw4va0whDJGFQWzCumgxi7P6b+8z1dJNFrnuEvrkB5HSqbOLPj6LAUYodYEU2783KAO+Nk70dfwIymQ==" saltValue="ZWapPApL+0G4fflTsC9o8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大川 敏生</cp:lastModifiedBy>
  <cp:lastPrinted>2026-09-04T02:26:31Z</cp:lastPrinted>
  <dcterms:created xsi:type="dcterms:W3CDTF">2026-02-23T08:33:00Z</dcterms:created>
  <dcterms:modified xsi:type="dcterms:W3CDTF">2026-10-02T03:20:45Z</dcterms:modified>
  <cp:category/>
</cp:coreProperties>
</file>